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240"/>
  </bookViews>
  <sheets>
    <sheet name="Tổng hợp" sheetId="5" r:id="rId1"/>
    <sheet name="Vé số" sheetId="6" r:id="rId2"/>
    <sheet name="Lao động tự do" sheetId="7" r:id="rId3"/>
    <sheet name="Hộ kinh doanh" sheetId="8" r:id="rId4"/>
  </sheets>
  <definedNames>
    <definedName name="_xlnm._FilterDatabase" localSheetId="2" hidden="1">'Lao động tự do'!$J$1:$J$229</definedName>
    <definedName name="_xlnm.Print_Area" localSheetId="2">'Lao động tự do'!$A$1:$O$229</definedName>
    <definedName name="_xlnm.Print_Titles" localSheetId="2">'Lao động tự do'!$3:$4</definedName>
  </definedNames>
  <calcPr calcId="162913"/>
</workbook>
</file>

<file path=xl/calcChain.xml><?xml version="1.0" encoding="utf-8"?>
<calcChain xmlns="http://schemas.openxmlformats.org/spreadsheetml/2006/main">
  <c r="E11" i="8" l="1"/>
  <c r="P19" i="8"/>
  <c r="Q9" i="7" l="1"/>
  <c r="P5" i="7"/>
  <c r="Q18" i="7"/>
  <c r="E17" i="8" l="1"/>
  <c r="E16" i="8"/>
  <c r="E15" i="8"/>
  <c r="E14" i="8"/>
  <c r="E13" i="8"/>
  <c r="E12" i="8"/>
  <c r="E10" i="8"/>
  <c r="E18" i="8"/>
  <c r="E9" i="8"/>
  <c r="E8" i="8"/>
  <c r="E7" i="8"/>
  <c r="E6" i="8"/>
  <c r="E5" i="8"/>
  <c r="E4" i="8"/>
  <c r="E8" i="5" l="1"/>
  <c r="E9" i="5"/>
  <c r="E10" i="5"/>
  <c r="E7" i="5"/>
  <c r="G8" i="5"/>
  <c r="G9" i="5"/>
  <c r="G10" i="5"/>
  <c r="G7" i="5"/>
  <c r="D11" i="5"/>
  <c r="M219" i="7"/>
  <c r="L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3" i="7"/>
  <c r="I162" i="7"/>
  <c r="I161" i="7"/>
  <c r="I160" i="7"/>
  <c r="I159" i="7"/>
  <c r="I158" i="7"/>
  <c r="I156" i="7"/>
  <c r="I155" i="7"/>
  <c r="I153" i="7"/>
  <c r="I150" i="7"/>
  <c r="I149" i="7"/>
  <c r="I146" i="7"/>
  <c r="I145" i="7"/>
  <c r="I144" i="7"/>
  <c r="I143" i="7"/>
  <c r="I142" i="7"/>
  <c r="I141" i="7"/>
  <c r="I140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F116" i="7"/>
  <c r="I116" i="7" s="1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3" i="7"/>
  <c r="I52" i="7"/>
  <c r="I51" i="7"/>
  <c r="I50" i="7"/>
  <c r="I49" i="7"/>
  <c r="I48" i="7"/>
  <c r="I47" i="7"/>
  <c r="I46" i="7"/>
  <c r="I45" i="7"/>
  <c r="I44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F29" i="7"/>
  <c r="I29" i="7" s="1"/>
  <c r="I28" i="7"/>
  <c r="I27" i="7"/>
  <c r="I26" i="7"/>
  <c r="I25" i="7"/>
  <c r="I24" i="7"/>
  <c r="I23" i="7"/>
  <c r="I22" i="7"/>
  <c r="F21" i="7"/>
  <c r="I21" i="7" s="1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13" i="6"/>
  <c r="I12" i="6"/>
  <c r="I11" i="6"/>
  <c r="I10" i="6"/>
  <c r="I9" i="6"/>
  <c r="I8" i="6"/>
  <c r="I7" i="6"/>
  <c r="I6" i="6"/>
  <c r="I5" i="6"/>
  <c r="F11" i="5"/>
  <c r="E11" i="5" l="1"/>
  <c r="G11" i="5"/>
  <c r="C11" i="5" l="1"/>
</calcChain>
</file>

<file path=xl/sharedStrings.xml><?xml version="1.0" encoding="utf-8"?>
<sst xmlns="http://schemas.openxmlformats.org/spreadsheetml/2006/main" count="1426" uniqueCount="472">
  <si>
    <t>STT</t>
  </si>
  <si>
    <t>Họ và tên</t>
  </si>
  <si>
    <t>Năm sinh</t>
  </si>
  <si>
    <t>Số CMND</t>
  </si>
  <si>
    <t>X</t>
  </si>
  <si>
    <t>Lê Thị Ánh</t>
  </si>
  <si>
    <t>Lê Thị Bé</t>
  </si>
  <si>
    <t>Nguyễn Thị Sinh</t>
  </si>
  <si>
    <t>Nguyễn Thị Vui</t>
  </si>
  <si>
    <t>Ngô Thị Xuân</t>
  </si>
  <si>
    <t>Karaoke</t>
  </si>
  <si>
    <t>Nguyễn Thị Lý</t>
  </si>
  <si>
    <t>Trương Thị Mỹ Hương</t>
  </si>
  <si>
    <t>Nguyễn Thị Thúy</t>
  </si>
  <si>
    <t>Nguyễn Thị Mỡn</t>
  </si>
  <si>
    <t>Đỗ Thị Ngọc</t>
  </si>
  <si>
    <t>Nguyễn Thị Dư</t>
  </si>
  <si>
    <t>Trần Thị Hằng</t>
  </si>
  <si>
    <t>Ngô Ngọc Dương</t>
  </si>
  <si>
    <t>Dương Thị Lụa</t>
  </si>
  <si>
    <t>Đỗ Thị Thôi</t>
  </si>
  <si>
    <t>Đỗ Thị Gái</t>
  </si>
  <si>
    <t>Võ Thị Hòa</t>
  </si>
  <si>
    <t>0365814042</t>
  </si>
  <si>
    <t>Ngô Văn Thảo</t>
  </si>
  <si>
    <t>0388843150</t>
  </si>
  <si>
    <t>Nguyễn Thị Mười</t>
  </si>
  <si>
    <t>0393219208</t>
  </si>
  <si>
    <t>Phan Thị Hồng Thu</t>
  </si>
  <si>
    <t>0396451560</t>
  </si>
  <si>
    <t>Nguyễn Thị Gái</t>
  </si>
  <si>
    <t>Bán café</t>
  </si>
  <si>
    <t>Ngô Hoàng Phương</t>
  </si>
  <si>
    <t>Ngô Hoàng Tiến</t>
  </si>
  <si>
    <t>Nguyễn Thị Bướm</t>
  </si>
  <si>
    <t>Võ Thị Ngọc Giàu</t>
  </si>
  <si>
    <t>Trần Thị Kim Phú</t>
  </si>
  <si>
    <t>Trương Thị Cẩm Hằng</t>
  </si>
  <si>
    <t>Bán bún</t>
  </si>
  <si>
    <t>Nguyễn Thị Lộc</t>
  </si>
  <si>
    <t>Hồ Tý</t>
  </si>
  <si>
    <t>Lê Thị Thạnh</t>
  </si>
  <si>
    <t>Nguyễn Thị Hạnh</t>
  </si>
  <si>
    <t>Lê Thị Lướt</t>
  </si>
  <si>
    <t>Bạch Thị Thu Lương</t>
  </si>
  <si>
    <t>Lê Thị Hồng</t>
  </si>
  <si>
    <t>Lê Thị Bé</t>
  </si>
  <si>
    <t>Nguyễn Thị Ánh</t>
  </si>
  <si>
    <t>Bán bánh mỳ</t>
  </si>
  <si>
    <t>Lê Thị Nhi</t>
  </si>
  <si>
    <t>Trương Thế Sanh</t>
  </si>
  <si>
    <t>Người lập biểu</t>
  </si>
  <si>
    <t>CHỦ TỊCH</t>
  </si>
  <si>
    <t>Nguyễn Hữu Thiết</t>
  </si>
  <si>
    <t>Trần Hùng</t>
  </si>
  <si>
    <t>Lộc Sơn</t>
  </si>
  <si>
    <t>Lê Thị Hoa</t>
  </si>
  <si>
    <t>Lê Thị Sen</t>
  </si>
  <si>
    <t>Trần Thái Nguyên</t>
  </si>
  <si>
    <t>Lê Thị Xê</t>
  </si>
  <si>
    <t>Hỗ Thị Lẫn</t>
  </si>
  <si>
    <t>Nguyễn Mẫu</t>
  </si>
  <si>
    <t>Trần Thị Hoa</t>
  </si>
  <si>
    <t>Trần Thị Mỹ</t>
  </si>
  <si>
    <t>Nguyễn Thị Trai</t>
  </si>
  <si>
    <t>Trần Thị Ngọc</t>
  </si>
  <si>
    <t>Đinh Thị Hiền</t>
  </si>
  <si>
    <t>Đinh Thị Hạnh</t>
  </si>
  <si>
    <t>0967903850</t>
  </si>
  <si>
    <t>Trần Dũng</t>
  </si>
  <si>
    <t>Cao Kim Thạnh</t>
  </si>
  <si>
    <t>Hồ Thị Thu Trang</t>
  </si>
  <si>
    <t>Nguyễn Văn Hậu</t>
  </si>
  <si>
    <t>1967</t>
  </si>
  <si>
    <t>Bán cơm</t>
  </si>
  <si>
    <t>Nguyễn Thị Hường</t>
  </si>
  <si>
    <t>Bán cháo lòng</t>
  </si>
  <si>
    <t>Đoàn Thị Mơ</t>
  </si>
  <si>
    <t>Võ Thị Thu Thủy</t>
  </si>
  <si>
    <t>Bán bánh canh</t>
  </si>
  <si>
    <t>Trần Vũ Mỹ</t>
  </si>
  <si>
    <t>Bán trà sữa</t>
  </si>
  <si>
    <t>Hoàng Thị Thế Hà</t>
  </si>
  <si>
    <t>Lê Thị Ngọc Lệ</t>
  </si>
  <si>
    <t>Bán giải khát</t>
  </si>
  <si>
    <t>Nguyễn Thị Túy</t>
  </si>
  <si>
    <t>Đỗ Thị Ngọc Em</t>
  </si>
  <si>
    <t>Phạm Thị Bé</t>
  </si>
  <si>
    <t>Bán quán ăn</t>
  </si>
  <si>
    <t>Trần Văn Bom</t>
  </si>
  <si>
    <t>Bán quán nhậu</t>
  </si>
  <si>
    <t>Hồ Minh Chính</t>
  </si>
  <si>
    <t>Phan Hoàng Thùy Linh</t>
  </si>
  <si>
    <t>Trần Thị Xuân Phúc</t>
  </si>
  <si>
    <t>Hoàng Ngọc Tú</t>
  </si>
  <si>
    <t>Ngô Thị Thương</t>
  </si>
  <si>
    <t>Bán quán</t>
  </si>
  <si>
    <t>Nguyễn Thị Tâm</t>
  </si>
  <si>
    <t>Bán hàng ăn</t>
  </si>
  <si>
    <t>Huỳnh Thị Thiên Hương</t>
  </si>
  <si>
    <t>Bán cháo bánh canh</t>
  </si>
  <si>
    <t>Nguyễn Thị Keo</t>
  </si>
  <si>
    <t>Phụ quán ăn</t>
  </si>
  <si>
    <t>Phục vụ quán ăn</t>
  </si>
  <si>
    <t>Cái Thị Hạ Uyên</t>
  </si>
  <si>
    <t>0386641543</t>
  </si>
  <si>
    <t>Vé số cố định</t>
  </si>
  <si>
    <t>Nguyễn Thị Bình</t>
  </si>
  <si>
    <t>Hoàng Tấn Long</t>
  </si>
  <si>
    <t>Xe ba bánh</t>
  </si>
  <si>
    <t>Ngô Thị Thanh Hằng</t>
  </si>
  <si>
    <t>Trần Kính</t>
  </si>
  <si>
    <t>Nguyễn Thị Huệ</t>
  </si>
  <si>
    <t>Võ Thị Thanh Tâm</t>
  </si>
  <si>
    <t>Trần Xuân Quang</t>
  </si>
  <si>
    <t>Café</t>
  </si>
  <si>
    <t>Đoàn Đại Thái Hằng</t>
  </si>
  <si>
    <t>Lê Thị Hồng Ngân</t>
  </si>
  <si>
    <t>Bùi Thị Trinh</t>
  </si>
  <si>
    <t>Nhà hàng bà Sửu</t>
  </si>
  <si>
    <t>Lê Văn Quang</t>
  </si>
  <si>
    <t>Xuân Sơn</t>
  </si>
  <si>
    <t>Phạm Thị Hồng</t>
  </si>
  <si>
    <t>Làm bánh tráng</t>
  </si>
  <si>
    <t>Hồ Thị Sang</t>
  </si>
  <si>
    <t>Đỗ Thị Liên</t>
  </si>
  <si>
    <t>Hồ văn Hậu</t>
  </si>
  <si>
    <t>Bùi Thị Xoan</t>
  </si>
  <si>
    <t>Lê Văn Anh</t>
  </si>
  <si>
    <t>Trần Thị Phương</t>
  </si>
  <si>
    <t>Nguyễn Thị Hòa</t>
  </si>
  <si>
    <t>Trần Minh Tuấn</t>
  </si>
  <si>
    <t>Lê Thị Hằng</t>
  </si>
  <si>
    <t>Hồ Văn Đại</t>
  </si>
  <si>
    <t>Võ Thị Trai</t>
  </si>
  <si>
    <t>Võ Thị Mèn</t>
  </si>
  <si>
    <t>Nguyễn Thị Mai</t>
  </si>
  <si>
    <t>bán bún</t>
  </si>
  <si>
    <t>Nguyễn Thị Thúy Hà</t>
  </si>
  <si>
    <t>Lê Thị Phước</t>
  </si>
  <si>
    <t>Đỗ Ngọc</t>
  </si>
  <si>
    <t>Nguyễn Viết Hải</t>
  </si>
  <si>
    <t>Nguyễn Viết Hiệu</t>
  </si>
  <si>
    <t>Dương Thị Lành</t>
  </si>
  <si>
    <t>Phan Chánh Phóng</t>
  </si>
  <si>
    <t>Nguyễn Thị Thanh Bình</t>
  </si>
  <si>
    <t>Nguyễn Văn Út</t>
  </si>
  <si>
    <t>Ngô Thị Kim Toàn</t>
  </si>
  <si>
    <t>Trương Thị Khá</t>
  </si>
  <si>
    <t>Lê Tiến</t>
  </si>
  <si>
    <t>081987332</t>
  </si>
  <si>
    <t>bán cháo lòng</t>
  </si>
  <si>
    <t>Cao Thị Xuân Trang</t>
  </si>
  <si>
    <t>Nguyễn Thị Thu Thủy</t>
  </si>
  <si>
    <t>0342892074</t>
  </si>
  <si>
    <t>Lê Thị Sông</t>
  </si>
  <si>
    <t>Internet</t>
  </si>
  <si>
    <t>Đinh Thị Hồng</t>
  </si>
  <si>
    <t>Nguyễn Tuấn</t>
  </si>
  <si>
    <t>Nguyễn Thị Thanh Nhàn</t>
  </si>
  <si>
    <t>Nguyễn Lé</t>
  </si>
  <si>
    <t>Nguyễn Thị Bòn</t>
  </si>
  <si>
    <t>Trần Thị Oa</t>
  </si>
  <si>
    <t>Phan Gia Đức</t>
  </si>
  <si>
    <t>Ngô Thị Kim Lan</t>
  </si>
  <si>
    <t>Bán cháo</t>
  </si>
  <si>
    <t>TP Huế</t>
  </si>
  <si>
    <t>Nguyễn Thị Thu Nhung</t>
  </si>
  <si>
    <t>Lê Văn Huy</t>
  </si>
  <si>
    <t>Trần Đình Thuận</t>
  </si>
  <si>
    <t>Hồ Thị Tình</t>
  </si>
  <si>
    <t>Bạch Thị Thảo</t>
  </si>
  <si>
    <t>Mai Thị Lài</t>
  </si>
  <si>
    <t xml:space="preserve">Cộng </t>
  </si>
  <si>
    <t>Nguyễn Thị Lâu</t>
  </si>
  <si>
    <t>Bán hàng rong</t>
  </si>
  <si>
    <t>Nguyễn Thị Kim Ánh</t>
  </si>
  <si>
    <t>Nguyễn Văn A</t>
  </si>
  <si>
    <t>Nguyễn Hữu Trường</t>
  </si>
  <si>
    <t>Huỳnh Khoa</t>
  </si>
  <si>
    <t>Mai Thị Năm</t>
  </si>
  <si>
    <t>Bán bún hàng ăn</t>
  </si>
  <si>
    <t>Trần Thị Diệu Khuê</t>
  </si>
  <si>
    <t>Nguyễn Thị Bay</t>
  </si>
  <si>
    <t>Trần Thị Hành</t>
  </si>
  <si>
    <t>Bán hàng ăn uống</t>
  </si>
  <si>
    <t>Cao Thị Dương</t>
  </si>
  <si>
    <t>Võ Thị Dạ Thơ</t>
  </si>
  <si>
    <t>Trần Như Hoa</t>
  </si>
  <si>
    <t>Lê Đình Việt</t>
  </si>
  <si>
    <t>Phan Thị Tý</t>
  </si>
  <si>
    <t>Đoàn Thị Minh Cảnh</t>
  </si>
  <si>
    <t>Nguyễn Thị Nhớ</t>
  </si>
  <si>
    <t>Đoàn Ngọc Huề</t>
  </si>
  <si>
    <t>Võ Thị Thu Hằng</t>
  </si>
  <si>
    <t>Quán nhậu Duyên quê</t>
  </si>
  <si>
    <t>Trần Thị Truyện</t>
  </si>
  <si>
    <t>Huỳnh Thị Lành</t>
  </si>
  <si>
    <t>Nguyễn Thị Kim Sáp</t>
  </si>
  <si>
    <t>Lê Thị Hường</t>
  </si>
  <si>
    <t>Trần Thị Trò</t>
  </si>
  <si>
    <t>Trần Thị Nga</t>
  </si>
  <si>
    <t>Trần Thị Thúy</t>
  </si>
  <si>
    <t>Bán nước giải khát</t>
  </si>
  <si>
    <t>Nguyễn Hữu Nha</t>
  </si>
  <si>
    <t>Võ Thị Thu Khỏe</t>
  </si>
  <si>
    <t>Nguyễn Hữu Di</t>
  </si>
  <si>
    <t>Khu vui chơi</t>
  </si>
  <si>
    <t>Nguyễn Huế</t>
  </si>
  <si>
    <t>Hồ Bốn</t>
  </si>
  <si>
    <t>Nguyễn Thị Hồng</t>
  </si>
  <si>
    <t>Nguyễn Thị Lợi</t>
  </si>
  <si>
    <t>Trần Thị Nguyệt</t>
  </si>
  <si>
    <t>Nguyễn Thị Thảo</t>
  </si>
  <si>
    <t>Hồ Thị Thúy Ni</t>
  </si>
  <si>
    <t>Phục vụ ăn uống</t>
  </si>
  <si>
    <t>Bạch Thị Ngân</t>
  </si>
  <si>
    <t>Nguyễn Văn Kỳ</t>
  </si>
  <si>
    <t>Đủ điều kiện hỗ trợ</t>
  </si>
  <si>
    <t>Không đủ điều kiện hỗ trợ</t>
  </si>
  <si>
    <t>Ghi chú</t>
  </si>
  <si>
    <t>Ngô Thị Phượng</t>
  </si>
  <si>
    <t>Ngô Ngọc Út</t>
  </si>
  <si>
    <t xml:space="preserve"> Trần Thị Vâng</t>
  </si>
  <si>
    <t>Lê Thị Trường</t>
  </si>
  <si>
    <t>Bùi Thị Cúc</t>
  </si>
  <si>
    <t>Nguyễn Thị Huệ</t>
  </si>
  <si>
    <t>Nguyễn Thị Ánh</t>
  </si>
  <si>
    <t>Võ Đại Nhỏ</t>
  </si>
  <si>
    <t>Võ Thị My Na</t>
  </si>
  <si>
    <t>Hồ Thị Hằng Ny</t>
  </si>
  <si>
    <t>Võ Thị Lay</t>
  </si>
  <si>
    <t>1959</t>
  </si>
  <si>
    <t>Hồ Thị Xuân</t>
  </si>
  <si>
    <t>Lê Thị Bông</t>
  </si>
  <si>
    <t>Nguyễn Thị Xí</t>
  </si>
  <si>
    <t>Nguyễn Thị Quyên</t>
  </si>
  <si>
    <t>Bùi Thị Kim Ánh</t>
  </si>
  <si>
    <t>Mai Thị Cạn</t>
  </si>
  <si>
    <t>Lê Văn Cường</t>
  </si>
  <si>
    <t>Nguyễn Kỳ</t>
  </si>
  <si>
    <t>Lê Thị Quýt</t>
  </si>
  <si>
    <t>Diêu Thị Dũng</t>
  </si>
  <si>
    <t>Nguyễn Thị Lan</t>
  </si>
  <si>
    <t>Phan Chiến</t>
  </si>
  <si>
    <t>Lê Thị Chín</t>
  </si>
  <si>
    <t>Nguyễn Văn Thọ</t>
  </si>
  <si>
    <t>Trần Thị Kim Tuyết</t>
  </si>
  <si>
    <t>Trần Thanh Bình</t>
  </si>
  <si>
    <t>Trần Thị Gái</t>
  </si>
  <si>
    <t>Trần Thị Phi Ngọc</t>
  </si>
  <si>
    <t>Nguyễn Thị Sinh</t>
  </si>
  <si>
    <t>Số tiền được 
hỗ trợ 
(ĐVT: 1.000đ)</t>
  </si>
  <si>
    <t>Nơi ở hiện nay</t>
  </si>
  <si>
    <t>Thôn 
Xuân Sơn</t>
  </si>
  <si>
    <t>Thôn 
Vinh Sơn</t>
  </si>
  <si>
    <t>Thôn 
La Sơn</t>
  </si>
  <si>
    <t>Thôn 
An Sơn</t>
  </si>
  <si>
    <t>Dương Thị Thơm</t>
  </si>
  <si>
    <t>Bán nước mía tại chợ</t>
  </si>
  <si>
    <t>Bán quán nước mía</t>
  </si>
  <si>
    <t>Xe thồ</t>
  </si>
  <si>
    <t>Bán Café</t>
  </si>
  <si>
    <t>Thu gom rác, phế liệu</t>
  </si>
  <si>
    <t>Bán bành mỳ</t>
  </si>
  <si>
    <t>Bán bánh mỳ, bốc vác</t>
  </si>
  <si>
    <t>Quán ăn uống</t>
  </si>
  <si>
    <t>Bán bún tại chợ</t>
  </si>
  <si>
    <t xml:space="preserve">Bán bún </t>
  </si>
  <si>
    <t>Bán café, giải khát</t>
  </si>
  <si>
    <t>Phụ quán bún</t>
  </si>
  <si>
    <t>Nơi làm việc</t>
  </si>
  <si>
    <t>Công việc chính
 hiện tại</t>
  </si>
  <si>
    <t>Thu nhập bình quân tháng
 trước khi mất việc 
(ĐVT: 1000đ)</t>
  </si>
  <si>
    <t>Thôn Xuân Sơn</t>
  </si>
  <si>
    <t>Thôn Vinh Sơn</t>
  </si>
  <si>
    <t>Xã Lộc Sơn</t>
  </si>
  <si>
    <t>Thất nghiệp</t>
  </si>
  <si>
    <t>Tại nhà</t>
  </si>
  <si>
    <t>Lao động tự do</t>
  </si>
  <si>
    <t>Bán trứng lộn</t>
  </si>
  <si>
    <t>Đoàn  Kim Toán</t>
  </si>
  <si>
    <t>Trương Thị Mãi</t>
  </si>
  <si>
    <t>Trần Thị Xuân Hòa</t>
  </si>
  <si>
    <t>1957</t>
  </si>
  <si>
    <t>Bán nước mía</t>
  </si>
  <si>
    <t>Trần Thị Xuân Dung</t>
  </si>
  <si>
    <t>Bán bún rêu</t>
  </si>
  <si>
    <t>Bán bánh lọc</t>
  </si>
  <si>
    <t>Bàn bún</t>
  </si>
  <si>
    <t>Lê Thị Hồng Hạnh</t>
  </si>
  <si>
    <t>Bán cháo vịt</t>
  </si>
  <si>
    <t>Bán hàn ăn</t>
  </si>
  <si>
    <t>Bán mỳ</t>
  </si>
  <si>
    <t>Bán bánh lọc, mỳ ổ</t>
  </si>
  <si>
    <t>Bán lẻ vé số</t>
  </si>
  <si>
    <t>Bán bún + tạp hóa</t>
  </si>
  <si>
    <t>Bán đậu hủ</t>
  </si>
  <si>
    <t>Nguyễn Thị  Lành</t>
  </si>
  <si>
    <t>Huỳnh Thị Hiếu</t>
  </si>
  <si>
    <t>Lê Hoàng Phước Duyên</t>
  </si>
  <si>
    <t>Karaoke lưu động</t>
  </si>
  <si>
    <t>Ban bún</t>
  </si>
  <si>
    <t>Bạch Mỹ Khuê</t>
  </si>
  <si>
    <t>Ngô Thị Thủy</t>
  </si>
  <si>
    <t>Nguyễn Thị Thuận</t>
  </si>
  <si>
    <t>Bán phở - bún</t>
  </si>
  <si>
    <t>Bàn hàng ăn uống</t>
  </si>
  <si>
    <t>Trần Thảo</t>
  </si>
  <si>
    <t>Lê Thị Huệ</t>
  </si>
  <si>
    <t>Bán đồ ăn vặt</t>
  </si>
  <si>
    <t>Cao Thị Ngân</t>
  </si>
  <si>
    <t>Cắt tóc</t>
  </si>
  <si>
    <t>Công việc chính</t>
  </si>
  <si>
    <t>Hồ Thị Mỹ Thòa</t>
  </si>
  <si>
    <t>Thôn An Sơn</t>
  </si>
  <si>
    <t>Chạy xe ba bánh</t>
  </si>
  <si>
    <t>Chợ Phù Bài</t>
  </si>
  <si>
    <t>Bán mắm +Gia vị</t>
  </si>
  <si>
    <t>Chạy xe ba gác</t>
  </si>
  <si>
    <t>Mức thu nhập 
hiện tại (ĐVT: 1000đ)</t>
  </si>
  <si>
    <t>Phục vụ Nhà nghỉ</t>
  </si>
  <si>
    <t>Chợ Nong</t>
  </si>
  <si>
    <t>Chợ Xuân Lộc</t>
  </si>
  <si>
    <t>Chợ: Nong, La Sơn, Truồi</t>
  </si>
  <si>
    <t>Bán La Gim</t>
  </si>
  <si>
    <t>Lý do không đủ điều kiện
 hỗ trợ</t>
  </si>
  <si>
    <t>Lê Thị Kim Phương</t>
  </si>
  <si>
    <t>Thôn La Sơn</t>
  </si>
  <si>
    <t>Bán bún + bánh mỳ</t>
  </si>
  <si>
    <t>Bán xôi + mỳ</t>
  </si>
  <si>
    <t>Bản lẻ vé số</t>
  </si>
  <si>
    <t>Lê Đức Hùng Vinh</t>
  </si>
  <si>
    <t>Phụ vụ nhà hàng</t>
  </si>
  <si>
    <t>Ngã ba La Sơn</t>
  </si>
  <si>
    <t>Kinh doanh Internet</t>
  </si>
  <si>
    <t>Bốc vác</t>
  </si>
  <si>
    <t xml:space="preserve">Bốc gạch </t>
  </si>
  <si>
    <t>Huyền Tôn Nữ Quỳnh Trang</t>
  </si>
  <si>
    <t xml:space="preserve"> </t>
  </si>
  <si>
    <t xml:space="preserve">Thôn </t>
  </si>
  <si>
    <t>An Sơn</t>
  </si>
  <si>
    <t>La Sơn</t>
  </si>
  <si>
    <t>Vinh Sơn</t>
  </si>
  <si>
    <t>Xã Lộc An</t>
  </si>
  <si>
    <t>Bán cá</t>
  </si>
  <si>
    <t>Bán áo quần</t>
  </si>
  <si>
    <t>Nguyễn Thị Như Aí</t>
  </si>
  <si>
    <t>16/4/2009</t>
  </si>
  <si>
    <t>Bán hàng hóa</t>
  </si>
  <si>
    <t>Không nghề nghiệp</t>
  </si>
  <si>
    <t>Không kinh doanh</t>
  </si>
  <si>
    <t>Làm nông nghiệp</t>
  </si>
  <si>
    <t>Bán tạp hóa</t>
  </si>
  <si>
    <t>Nguyễn Thị Trung</t>
  </si>
  <si>
    <t>Kinh doanh Karaoke</t>
  </si>
  <si>
    <t>Lộc Sơn, ngày 04 tháng 6 năm 2020</t>
  </si>
  <si>
    <t>Lê Thị Hồng Loan</t>
  </si>
  <si>
    <t>1978</t>
  </si>
  <si>
    <t>Bán bánh tại chợ</t>
  </si>
  <si>
    <t>TM. UBMTTQVN XÃ</t>
  </si>
  <si>
    <t>Nguyễn Kéo</t>
  </si>
  <si>
    <t>Nguyễn Thị Rồi</t>
  </si>
  <si>
    <t>Bán café +tạp hóa</t>
  </si>
  <si>
    <t>Bán nón</t>
  </si>
  <si>
    <t>Bán gà</t>
  </si>
  <si>
    <t>Bán La gim</t>
  </si>
  <si>
    <r>
      <t xml:space="preserve">KẾT QUẢ THẨM ĐỊNH NGƯỜI LAO ĐỘNG KHÔNG CÓ GIAO KẾT HỢP ĐỒNG LAO ĐỘNG
 BỊ MẤT VIỆC LÀM ĐƯỢC HỖ TRỢ THÁNG 4/2020 THEO NGHỊ QUYẾT 42/NQ-CP CỦA CHÍNH PHỦ 
</t>
    </r>
    <r>
      <rPr>
        <b/>
        <i/>
        <sz val="12"/>
        <color rgb="FF000000"/>
        <rFont val="Times New Roman"/>
        <family val="1"/>
      </rPr>
      <t>(Kèm theo biên bản họp Tổ thẩm định ngày 04 tháng 6 năm 2020)</t>
    </r>
  </si>
  <si>
    <r>
      <t xml:space="preserve">KẾT QUẢ THẨM ĐỊNH NGƯỜI BÁN LẺ VÉ SỐ LƯU ĐỘNG
 BỊ MẤT VIỆC LÀM ĐƯỢC HỖ TRỢ THÁNG 4/2020 THEO NGHỊ QUYẾT 42/NQ-CP CỦA CHÍNH PHỦ 
</t>
    </r>
    <r>
      <rPr>
        <b/>
        <i/>
        <sz val="12"/>
        <color rgb="FF000000"/>
        <rFont val="Times New Roman"/>
        <family val="1"/>
      </rPr>
      <t>(Kèm theo biên bản họp Tổ thẩm định ngày 04 tháng 6 năm 2020)</t>
    </r>
  </si>
  <si>
    <t>TỔ TRƯỞNG TỔ THẨM ĐỊNH</t>
  </si>
  <si>
    <t xml:space="preserve">Đỗ Ngọc Lành </t>
  </si>
  <si>
    <t>Cộng</t>
  </si>
  <si>
    <t>Đỗ Ngọc Lành 
CHỦ TICHJUBND XÃ</t>
  </si>
  <si>
    <t>CHỦ TỊCH UBND XÃ</t>
  </si>
  <si>
    <t>Ngành nghề không
 được hỗ trợ</t>
  </si>
  <si>
    <t>Không phải công 
việc chính</t>
  </si>
  <si>
    <t>Không nghề nghiệp</t>
  </si>
  <si>
    <t>Không phải công
 việc chính</t>
  </si>
  <si>
    <t>Không buôn bán, 
kinh doanh</t>
  </si>
  <si>
    <t>Buôn bán không
 thường xuyên</t>
  </si>
  <si>
    <t>Kê khai không 
rõ ràng</t>
  </si>
  <si>
    <t>Làm việc theo 
mùa vụ</t>
  </si>
  <si>
    <t>Bán hàng rong 
(Áo quần)</t>
  </si>
  <si>
    <t>Bán áo quần</t>
  </si>
  <si>
    <t>Bán hàng rong
 (Áo quần)</t>
  </si>
  <si>
    <t>Kê khai không
 rõ ràng</t>
  </si>
  <si>
    <t>Mới mua xe</t>
  </si>
  <si>
    <t>Hộ nghèo</t>
  </si>
  <si>
    <t>Hộ cận 
nghèo</t>
  </si>
  <si>
    <t>Hộ 
nghèo</t>
  </si>
  <si>
    <t>Hộ 
cận nghèo</t>
  </si>
  <si>
    <r>
      <rPr>
        <sz val="10"/>
        <rFont val="Times New Roman"/>
        <family val="1"/>
      </rPr>
      <t xml:space="preserve">
UBND XÃ LỘC SƠN </t>
    </r>
    <r>
      <rPr>
        <b/>
        <sz val="10"/>
        <rFont val="Times New Roman"/>
        <family val="1"/>
      </rPr>
      <t xml:space="preserve">
TỔ THẨM ĐỊNH
</t>
    </r>
  </si>
  <si>
    <t>Vé số</t>
  </si>
  <si>
    <t>Đủ điều kiện</t>
  </si>
  <si>
    <t xml:space="preserve">Không đủ 
điều kiện </t>
  </si>
  <si>
    <t>Lao động 
tự do</t>
  </si>
  <si>
    <t>2</t>
  </si>
  <si>
    <t>3</t>
  </si>
  <si>
    <t>4</t>
  </si>
  <si>
    <t>5=(3+4)</t>
  </si>
  <si>
    <t>6</t>
  </si>
  <si>
    <t>7=(5+6)</t>
  </si>
  <si>
    <r>
      <t xml:space="preserve">TỔNG HỢP KẾT QUẢ THẨM ĐỊNH NGƯỜI LAO ĐỘNG
 KHÔNG CÓ GIAO KẾT HỢP ĐỒNG LAO ĐỘNG BỊ MẤT VIỆC LÀM ĐƯỢC HỖ TRỢ THÁNG 4/2020
 THEO NGHỊ QUYẾT 42/NQ-CP CỦA CHÍNH PHỦ 
</t>
    </r>
    <r>
      <rPr>
        <i/>
        <sz val="12"/>
        <color rgb="FF000000"/>
        <rFont val="Times New Roman"/>
        <family val="1"/>
      </rPr>
      <t>(Kèm theo biên bản họp Tổ thẩm định ngày 04 tháng 6 năm 2020)</t>
    </r>
  </si>
  <si>
    <t>CỘNG HÒA XÃ HỘI CHỦ NGHĨA VIỆT NAM 
Độc lập - Tự do - Hạnh phúc</t>
  </si>
  <si>
    <t>Địa điểmkinh doanh</t>
  </si>
  <si>
    <t>Ngành nghề kinh doanh</t>
  </si>
  <si>
    <r>
      <t xml:space="preserve">Số CMND/ thẻ căn cước </t>
    </r>
    <r>
      <rPr>
        <i/>
        <sz val="10"/>
        <color rgb="FF000000"/>
        <rFont val="Times New Roman"/>
        <family val="1"/>
      </rPr>
      <t>(người nhận tiền)</t>
    </r>
  </si>
  <si>
    <t>Thời điểm ngừngkinh doanh</t>
  </si>
  <si>
    <t>Doanh thu kê khai thuế</t>
  </si>
  <si>
    <r>
      <t xml:space="preserve">Nơi ở hiện nay </t>
    </r>
    <r>
      <rPr>
        <i/>
        <sz val="10"/>
        <color rgb="FF000000"/>
        <rFont val="Times New Roman"/>
        <family val="1"/>
      </rPr>
      <t>(người nhận tiền)</t>
    </r>
  </si>
  <si>
    <t>01</t>
  </si>
  <si>
    <t>Hoàng Xuân Tính</t>
  </si>
  <si>
    <t>Khung sắt</t>
  </si>
  <si>
    <t>191523190</t>
  </si>
  <si>
    <t>02</t>
  </si>
  <si>
    <t>Lê Văn Đính</t>
  </si>
  <si>
    <t>Sửa chữa</t>
  </si>
  <si>
    <t>191464825</t>
  </si>
  <si>
    <t>03</t>
  </si>
  <si>
    <t>TDTH</t>
  </si>
  <si>
    <t>191031165</t>
  </si>
  <si>
    <t>04</t>
  </si>
  <si>
    <t>Ngô Thị Kim Chi</t>
  </si>
  <si>
    <t>Ăn uống</t>
  </si>
  <si>
    <t>19094534</t>
  </si>
  <si>
    <t>05</t>
  </si>
  <si>
    <t>Hồ Thị Liên</t>
  </si>
  <si>
    <t>Giải khát</t>
  </si>
  <si>
    <t>191504863</t>
  </si>
  <si>
    <t>06</t>
  </si>
  <si>
    <t>Diêu Thị Thanh Thảo</t>
  </si>
  <si>
    <t>191553595</t>
  </si>
  <si>
    <t>07</t>
  </si>
  <si>
    <t>Trần Thị Niên</t>
  </si>
  <si>
    <t>Giầy dép</t>
  </si>
  <si>
    <t>190217561</t>
  </si>
  <si>
    <t>08</t>
  </si>
  <si>
    <t>Văn Viết Quân</t>
  </si>
  <si>
    <t>VTNN</t>
  </si>
  <si>
    <t>191542629</t>
  </si>
  <si>
    <t>09</t>
  </si>
  <si>
    <t>Lê Trình</t>
  </si>
  <si>
    <t>Sửa xe</t>
  </si>
  <si>
    <t>10</t>
  </si>
  <si>
    <t>Trần Phán</t>
  </si>
  <si>
    <t>190217445</t>
  </si>
  <si>
    <t>11</t>
  </si>
  <si>
    <t>Trần Quốc Mẫn</t>
  </si>
  <si>
    <t>191553925</t>
  </si>
  <si>
    <t>12</t>
  </si>
  <si>
    <t>Lê Tiến Sĩ</t>
  </si>
  <si>
    <t>Cafe</t>
  </si>
  <si>
    <t>191571081</t>
  </si>
  <si>
    <t>13</t>
  </si>
  <si>
    <t>Huỳnh Thị Mót</t>
  </si>
  <si>
    <t>191400394</t>
  </si>
  <si>
    <t>14</t>
  </si>
  <si>
    <t>191031115</t>
  </si>
  <si>
    <t>15</t>
  </si>
  <si>
    <t>Nguyễn Hữu Tuyên</t>
  </si>
  <si>
    <t>191866420</t>
  </si>
  <si>
    <t xml:space="preserve">TỔNG CỘNG </t>
  </si>
  <si>
    <t>CỘNG HÒA XÃ HỘI CHỦ NGHĨA VIỆT NAM 
Độc lập - Tự do - Hạnh phúc</t>
  </si>
  <si>
    <r>
      <rPr>
        <sz val="11"/>
        <color theme="1"/>
        <rFont val="Times New Roman"/>
        <family val="1"/>
      </rPr>
      <t>UBND XÃ LỘC SƠN</t>
    </r>
    <r>
      <rPr>
        <b/>
        <sz val="11"/>
        <color theme="1"/>
        <rFont val="Times New Roman"/>
        <family val="1"/>
      </rPr>
      <t xml:space="preserve">
TỔ THẨM ĐỊNH</t>
    </r>
  </si>
  <si>
    <t>Số tiền
 hỗ trợ</t>
  </si>
  <si>
    <t>Không nghỉ kinh doanh</t>
  </si>
  <si>
    <t>Họ và tên hộ 
kinh doanh</t>
  </si>
  <si>
    <r>
      <t>Họ và tên người 
đại diện</t>
    </r>
    <r>
      <rPr>
        <i/>
        <sz val="10"/>
        <color rgb="FF000000"/>
        <rFont val="Times New Roman"/>
        <family val="1"/>
      </rPr>
      <t xml:space="preserve"> 
(nếu có người đại diện nhận tiền)</t>
    </r>
  </si>
  <si>
    <r>
      <t xml:space="preserve">KẾT QUẢ THẨM ĐỊNH HỘ KINH DOANH, CÁ THỂ TẠM NGỪNG KINH DOANH 
ĐƯỢC HỖ TRỢ THÁNG 4/2020, THEO NGHỊ QUYẾT 42/NQ-CP CỦA CHÍNH PHỦ 
</t>
    </r>
    <r>
      <rPr>
        <i/>
        <sz val="13"/>
        <color rgb="FF000000"/>
        <rFont val="Times New Roman"/>
        <family val="1"/>
      </rPr>
      <t>(Kèm theo biên bản họp Tổ thẩm định ngày 04 tháng 6 năm 2020)</t>
    </r>
  </si>
  <si>
    <t>Trần Thị Bảo Anh</t>
  </si>
  <si>
    <t>191355599</t>
  </si>
  <si>
    <t>Internet + phụ quán 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</si>
</sst>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34" x14ac:knownFonts="1">
    <font>
      <sz val="12"/>
      <color theme="1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color rgb="FF000000"/>
      <name val="Times New Roman"/>
      <family val="1"/>
    </font>
    <font>
      <sz val="8"/>
      <color theme="1"/>
      <name val="Times New Roman"/>
      <family val="2"/>
    </font>
    <font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9"/>
      <color rgb="FF000000"/>
      <name val="Times New Roman"/>
      <family val="2"/>
    </font>
    <font>
      <b/>
      <sz val="9"/>
      <name val="Times New Roman"/>
      <family val="2"/>
    </font>
    <font>
      <b/>
      <sz val="9"/>
      <color theme="1"/>
      <name val="Times New Roman"/>
      <family val="2"/>
    </font>
    <font>
      <sz val="9"/>
      <name val="Times New Roman"/>
      <family val="2"/>
    </font>
    <font>
      <i/>
      <sz val="13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165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37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1" xfId="0" quotePrefix="1" applyNumberFormat="1" applyFont="1" applyBorder="1" applyAlignment="1">
      <alignment horizontal="center" vertical="center"/>
    </xf>
    <xf numFmtId="14" fontId="7" fillId="0" borderId="1" xfId="0" quotePrefix="1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65" fontId="7" fillId="0" borderId="0" xfId="0" applyNumberFormat="1" applyFont="1"/>
    <xf numFmtId="0" fontId="12" fillId="0" borderId="0" xfId="0" applyFont="1"/>
    <xf numFmtId="0" fontId="12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3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3" fontId="10" fillId="0" borderId="0" xfId="0" applyNumberFormat="1" applyFont="1"/>
    <xf numFmtId="165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0" fontId="3" fillId="0" borderId="1" xfId="0" applyFont="1" applyBorder="1"/>
    <xf numFmtId="1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center"/>
    </xf>
    <xf numFmtId="3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165" fontId="12" fillId="0" borderId="0" xfId="0" applyNumberFormat="1" applyFont="1" applyAlignment="1"/>
    <xf numFmtId="0" fontId="11" fillId="0" borderId="0" xfId="0" applyFont="1" applyAlignment="1"/>
    <xf numFmtId="3" fontId="7" fillId="0" borderId="0" xfId="0" applyNumberFormat="1" applyFont="1"/>
    <xf numFmtId="0" fontId="12" fillId="0" borderId="1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6" fillId="0" borderId="1" xfId="0" applyFont="1" applyBorder="1" applyAlignment="1">
      <alignment vertical="center"/>
    </xf>
    <xf numFmtId="165" fontId="26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8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4" fontId="26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3" fontId="12" fillId="0" borderId="0" xfId="0" applyNumberFormat="1" applyFont="1" applyAlignment="1">
      <alignment wrapText="1"/>
    </xf>
    <xf numFmtId="49" fontId="25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32" fillId="0" borderId="0" xfId="0" applyFont="1"/>
    <xf numFmtId="3" fontId="32" fillId="0" borderId="0" xfId="0" applyNumberFormat="1" applyFont="1"/>
    <xf numFmtId="165" fontId="32" fillId="0" borderId="0" xfId="0" applyNumberFormat="1" applyFont="1" applyAlignment="1">
      <alignment horizontal="center"/>
    </xf>
    <xf numFmtId="3" fontId="12" fillId="0" borderId="0" xfId="0" applyNumberFormat="1" applyFont="1"/>
    <xf numFmtId="3" fontId="21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vertical="center"/>
    </xf>
    <xf numFmtId="3" fontId="0" fillId="0" borderId="0" xfId="0" applyNumberFormat="1"/>
    <xf numFmtId="3" fontId="25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5" fillId="0" borderId="1" xfId="0" quotePrefix="1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5" fontId="32" fillId="0" borderId="1" xfId="0" applyNumberFormat="1" applyFont="1" applyBorder="1" applyAlignment="1">
      <alignment horizontal="center" vertical="center"/>
    </xf>
    <xf numFmtId="37" fontId="3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550545</xdr:colOff>
      <xdr:row>0</xdr:row>
      <xdr:rowOff>342900</xdr:rowOff>
    </xdr:from>
    <xdr:to>
      <xdr:col>2</xdr:col>
      <xdr:colOff>26670</xdr:colOff>
      <xdr:row>0</xdr:row>
      <xdr:rowOff>342900</xdr:rowOff>
    </xdr:to>
    <xdr:cxnSp macro="">
      <xdr:nvCxnSpPr>
        <xdr:cNvPr id="2" name="Straight Connector 1"/>
        <xdr:cNvCxnSpPr/>
      </xdr:nvCxnSpPr>
      <xdr:spPr>
        <a:xfrm>
          <a:off x="939165" y="342900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361950</xdr:rowOff>
    </xdr:from>
    <xdr:to>
      <xdr:col>1</xdr:col>
      <xdr:colOff>1181100</xdr:colOff>
      <xdr:row>0</xdr:row>
      <xdr:rowOff>361950</xdr:rowOff>
    </xdr:to>
    <xdr:cxnSp macro="">
      <xdr:nvCxnSpPr>
        <xdr:cNvPr id="2" name="Straight Connector 1"/>
        <xdr:cNvCxnSpPr/>
      </xdr:nvCxnSpPr>
      <xdr:spPr>
        <a:xfrm>
          <a:off x="800100" y="361950"/>
          <a:ext cx="647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0</xdr:row>
      <xdr:rowOff>466725</xdr:rowOff>
    </xdr:from>
    <xdr:to>
      <xdr:col>9</xdr:col>
      <xdr:colOff>219075</xdr:colOff>
      <xdr:row>0</xdr:row>
      <xdr:rowOff>466725</xdr:rowOff>
    </xdr:to>
    <xdr:cxnSp macro="">
      <xdr:nvCxnSpPr>
        <xdr:cNvPr id="4" name="Straight Connector 3"/>
        <xdr:cNvCxnSpPr/>
      </xdr:nvCxnSpPr>
      <xdr:spPr>
        <a:xfrm>
          <a:off x="5467350" y="466725"/>
          <a:ext cx="1466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457200</xdr:rowOff>
    </xdr:from>
    <xdr:to>
      <xdr:col>1</xdr:col>
      <xdr:colOff>1200150</xdr:colOff>
      <xdr:row>0</xdr:row>
      <xdr:rowOff>457200</xdr:rowOff>
    </xdr:to>
    <xdr:cxnSp macro="">
      <xdr:nvCxnSpPr>
        <xdr:cNvPr id="3" name="Straight Connector 2"/>
        <xdr:cNvCxnSpPr/>
      </xdr:nvCxnSpPr>
      <xdr:spPr>
        <a:xfrm>
          <a:off x="771525" y="457200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723900</xdr:colOff>
      <xdr:row>0</xdr:row>
      <xdr:rowOff>485775</xdr:rowOff>
    </xdr:from>
    <xdr:to>
      <xdr:col>9</xdr:col>
      <xdr:colOff>104775</xdr:colOff>
      <xdr:row>0</xdr:row>
      <xdr:rowOff>485775</xdr:rowOff>
    </xdr:to>
    <xdr:cxnSp macro="">
      <xdr:nvCxnSpPr>
        <xdr:cNvPr id="4" name="Straight Connector 3"/>
        <xdr:cNvCxnSpPr/>
      </xdr:nvCxnSpPr>
      <xdr:spPr>
        <a:xfrm>
          <a:off x="5553075" y="485775"/>
          <a:ext cx="1533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447675</xdr:rowOff>
    </xdr:from>
    <xdr:to>
      <xdr:col>2</xdr:col>
      <xdr:colOff>85725</xdr:colOff>
      <xdr:row>0</xdr:row>
      <xdr:rowOff>447675</xdr:rowOff>
    </xdr:to>
    <xdr:cxnSp macro="">
      <xdr:nvCxnSpPr>
        <xdr:cNvPr id="3" name="Straight Connector 2"/>
        <xdr:cNvCxnSpPr/>
      </xdr:nvCxnSpPr>
      <xdr:spPr>
        <a:xfrm>
          <a:off x="742950" y="447675"/>
          <a:ext cx="83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655320</xdr:colOff>
      <xdr:row>0</xdr:row>
      <xdr:rowOff>440055</xdr:rowOff>
    </xdr:from>
    <xdr:to>
      <xdr:col>8</xdr:col>
      <xdr:colOff>455295</xdr:colOff>
      <xdr:row>0</xdr:row>
      <xdr:rowOff>440055</xdr:rowOff>
    </xdr:to>
    <xdr:cxnSp macro="">
      <xdr:nvCxnSpPr>
        <xdr:cNvPr id="5" name="Straight Connector 4"/>
        <xdr:cNvCxnSpPr/>
      </xdr:nvCxnSpPr>
      <xdr:spPr>
        <a:xfrm>
          <a:off x="5615940" y="440055"/>
          <a:ext cx="120205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P6" sqref="P6:R10"/>
    </sheetView>
  </sheetViews>
  <sheetFormatPr defaultRowHeight="15.75" x14ac:dyDescent="0.25"/>
  <cols>
    <col min="1" max="1" width="5.125" customWidth="1"/>
    <col min="2" max="2" width="16" customWidth="1"/>
    <col min="3" max="3" width="13.5" customWidth="1"/>
    <col min="4" max="4" width="11.5" customWidth="1"/>
    <col min="5" max="5" width="11.25" customWidth="1"/>
    <col min="6" max="6" width="13.25" customWidth="1"/>
    <col min="7" max="7" width="11" customWidth="1"/>
    <col min="8" max="8" width="10.875" customWidth="1"/>
  </cols>
  <sheetData>
    <row r="1" spans="1:18" ht="27.75" customHeight="1" x14ac:dyDescent="0.25">
      <c r="A1" s="139" t="s">
        <v>391</v>
      </c>
      <c r="B1" s="140"/>
      <c r="C1" s="140"/>
      <c r="D1" s="17"/>
      <c r="E1" s="11"/>
      <c r="F1" s="17"/>
      <c r="G1" s="17"/>
      <c r="H1" s="30"/>
      <c r="I1" s="30"/>
      <c r="J1" s="30"/>
      <c r="K1" s="38"/>
      <c r="L1" s="11"/>
      <c r="M1" s="2"/>
      <c r="N1" s="11"/>
    </row>
    <row r="2" spans="1:18" ht="64.5" customHeight="1" x14ac:dyDescent="0.25">
      <c r="A2" s="141" t="s">
        <v>402</v>
      </c>
      <c r="B2" s="141"/>
      <c r="C2" s="141"/>
      <c r="D2" s="141"/>
      <c r="E2" s="141"/>
      <c r="F2" s="141"/>
      <c r="G2" s="141"/>
      <c r="H2" s="141"/>
      <c r="I2" s="14"/>
      <c r="J2" s="14"/>
      <c r="K2" s="14"/>
      <c r="L2" s="14"/>
      <c r="M2" s="14"/>
      <c r="N2" s="14"/>
      <c r="O2" s="14"/>
    </row>
    <row r="4" spans="1:18" ht="23.25" customHeight="1" x14ac:dyDescent="0.25">
      <c r="A4" s="142" t="s">
        <v>0</v>
      </c>
      <c r="B4" s="142" t="s">
        <v>340</v>
      </c>
      <c r="C4" s="142" t="s">
        <v>393</v>
      </c>
      <c r="D4" s="142"/>
      <c r="E4" s="142" t="s">
        <v>173</v>
      </c>
      <c r="F4" s="143" t="s">
        <v>394</v>
      </c>
      <c r="G4" s="142" t="s">
        <v>371</v>
      </c>
      <c r="H4" s="142" t="s">
        <v>220</v>
      </c>
    </row>
    <row r="5" spans="1:18" ht="31.5" x14ac:dyDescent="0.25">
      <c r="A5" s="142"/>
      <c r="B5" s="142"/>
      <c r="C5" s="70" t="s">
        <v>395</v>
      </c>
      <c r="D5" s="60" t="s">
        <v>392</v>
      </c>
      <c r="E5" s="142"/>
      <c r="F5" s="142"/>
      <c r="G5" s="142"/>
      <c r="H5" s="142"/>
    </row>
    <row r="6" spans="1:18" s="66" customFormat="1" ht="24.95" customHeight="1" x14ac:dyDescent="0.25">
      <c r="A6" s="67">
        <v>1</v>
      </c>
      <c r="B6" s="68" t="s">
        <v>396</v>
      </c>
      <c r="C6" s="69" t="s">
        <v>397</v>
      </c>
      <c r="D6" s="68" t="s">
        <v>398</v>
      </c>
      <c r="E6" s="68" t="s">
        <v>399</v>
      </c>
      <c r="F6" s="68" t="s">
        <v>400</v>
      </c>
      <c r="G6" s="68" t="s">
        <v>401</v>
      </c>
      <c r="H6" s="67"/>
    </row>
    <row r="7" spans="1:18" s="66" customFormat="1" ht="24.95" customHeight="1" x14ac:dyDescent="0.25">
      <c r="A7" s="67">
        <v>1</v>
      </c>
      <c r="B7" s="67" t="s">
        <v>341</v>
      </c>
      <c r="C7" s="67">
        <v>37</v>
      </c>
      <c r="D7" s="67">
        <v>0</v>
      </c>
      <c r="E7" s="60">
        <f>D7+C7</f>
        <v>37</v>
      </c>
      <c r="F7" s="60">
        <v>14</v>
      </c>
      <c r="G7" s="60">
        <f>F7+D7+C7</f>
        <v>51</v>
      </c>
      <c r="H7" s="58"/>
    </row>
    <row r="8" spans="1:18" s="66" customFormat="1" ht="24.95" customHeight="1" x14ac:dyDescent="0.25">
      <c r="A8" s="67">
        <v>2</v>
      </c>
      <c r="B8" s="67" t="s">
        <v>342</v>
      </c>
      <c r="C8" s="67">
        <v>33</v>
      </c>
      <c r="D8" s="67">
        <v>3</v>
      </c>
      <c r="E8" s="60">
        <f t="shared" ref="E8:E10" si="0">D8+C8</f>
        <v>36</v>
      </c>
      <c r="F8" s="60">
        <v>24</v>
      </c>
      <c r="G8" s="60">
        <f>F8+D8+C8</f>
        <v>60</v>
      </c>
      <c r="H8" s="58"/>
    </row>
    <row r="9" spans="1:18" s="66" customFormat="1" ht="24.95" customHeight="1" x14ac:dyDescent="0.25">
      <c r="A9" s="67">
        <v>3</v>
      </c>
      <c r="B9" s="67" t="s">
        <v>121</v>
      </c>
      <c r="C9" s="67">
        <v>51</v>
      </c>
      <c r="D9" s="67">
        <v>2</v>
      </c>
      <c r="E9" s="60">
        <f t="shared" si="0"/>
        <v>53</v>
      </c>
      <c r="F9" s="60">
        <v>5</v>
      </c>
      <c r="G9" s="60">
        <f>F9+D9+C9</f>
        <v>58</v>
      </c>
      <c r="H9" s="58"/>
    </row>
    <row r="10" spans="1:18" s="66" customFormat="1" ht="24.95" customHeight="1" x14ac:dyDescent="0.25">
      <c r="A10" s="67">
        <v>4</v>
      </c>
      <c r="B10" s="67" t="s">
        <v>343</v>
      </c>
      <c r="C10" s="67">
        <v>42</v>
      </c>
      <c r="D10" s="67">
        <v>4</v>
      </c>
      <c r="E10" s="60">
        <f t="shared" si="0"/>
        <v>46</v>
      </c>
      <c r="F10" s="60">
        <v>8</v>
      </c>
      <c r="G10" s="60">
        <f>F10+D10+C10</f>
        <v>54</v>
      </c>
      <c r="H10" s="58"/>
      <c r="P10" s="29"/>
      <c r="Q10" s="29"/>
      <c r="R10" s="29"/>
    </row>
    <row r="11" spans="1:18" s="29" customFormat="1" ht="24.95" customHeight="1" x14ac:dyDescent="0.25">
      <c r="A11" s="137" t="s">
        <v>371</v>
      </c>
      <c r="B11" s="138"/>
      <c r="C11" s="60">
        <f>SUM(C7:C10)</f>
        <v>163</v>
      </c>
      <c r="D11" s="60">
        <f>SUM(D7:D10)</f>
        <v>9</v>
      </c>
      <c r="E11" s="60">
        <f>SUM(E7:E10)</f>
        <v>172</v>
      </c>
      <c r="F11" s="60">
        <f>SUM(F7:F10)</f>
        <v>51</v>
      </c>
      <c r="G11" s="60">
        <f>SUM(G7:G10)</f>
        <v>223</v>
      </c>
      <c r="H11" s="59"/>
    </row>
    <row r="13" spans="1:18" x14ac:dyDescent="0.25">
      <c r="A13" s="2"/>
      <c r="B13" s="39"/>
      <c r="C13" s="39"/>
      <c r="D13" s="40"/>
      <c r="E13" s="40"/>
      <c r="F13" s="144" t="s">
        <v>356</v>
      </c>
      <c r="G13" s="144"/>
      <c r="H13" s="144"/>
      <c r="I13" s="41"/>
      <c r="K13" s="63"/>
      <c r="L13" s="63"/>
      <c r="M13" s="63"/>
      <c r="N13" s="63"/>
      <c r="O13" s="63"/>
    </row>
    <row r="14" spans="1:18" ht="15.75" customHeight="1" x14ac:dyDescent="0.25">
      <c r="A14" s="2"/>
      <c r="B14" s="52" t="s">
        <v>51</v>
      </c>
      <c r="C14" s="47"/>
      <c r="D14" s="146" t="s">
        <v>360</v>
      </c>
      <c r="E14" s="146"/>
      <c r="F14" s="135" t="s">
        <v>369</v>
      </c>
      <c r="G14" s="135"/>
      <c r="H14" s="135"/>
      <c r="I14" s="41"/>
      <c r="K14" s="29"/>
      <c r="L14" s="29"/>
      <c r="M14" s="29"/>
      <c r="N14" s="29"/>
      <c r="O14" s="29"/>
    </row>
    <row r="15" spans="1:18" x14ac:dyDescent="0.25">
      <c r="A15" s="2"/>
      <c r="B15" s="51"/>
      <c r="C15" s="51"/>
      <c r="D15" s="134" t="s">
        <v>52</v>
      </c>
      <c r="E15" s="134"/>
      <c r="F15" s="2"/>
      <c r="G15" s="62"/>
      <c r="H15" s="62"/>
      <c r="I15" s="41"/>
      <c r="K15" s="41"/>
      <c r="L15" s="41"/>
      <c r="M15" s="48"/>
      <c r="N15" s="33"/>
    </row>
    <row r="16" spans="1:18" x14ac:dyDescent="0.25">
      <c r="A16" s="2"/>
      <c r="B16" s="51"/>
      <c r="C16" s="51"/>
      <c r="D16" s="27"/>
      <c r="E16" s="40"/>
      <c r="F16" s="2"/>
      <c r="G16" s="17"/>
      <c r="H16" s="17"/>
      <c r="I16" s="41"/>
      <c r="K16" s="41"/>
      <c r="L16" s="41"/>
      <c r="M16" s="48"/>
      <c r="N16" s="33"/>
    </row>
    <row r="17" spans="1:15" x14ac:dyDescent="0.25">
      <c r="A17" s="2"/>
      <c r="B17" s="51"/>
      <c r="C17" s="51"/>
      <c r="D17" s="27"/>
      <c r="E17" s="40"/>
      <c r="F17" s="2"/>
      <c r="G17" s="17"/>
      <c r="H17" s="17"/>
      <c r="I17" s="41"/>
      <c r="K17" s="41"/>
      <c r="L17" s="41"/>
      <c r="M17" s="48"/>
      <c r="N17" s="33"/>
    </row>
    <row r="18" spans="1:15" x14ac:dyDescent="0.25">
      <c r="A18" s="2"/>
      <c r="B18" s="51"/>
      <c r="C18" s="52"/>
      <c r="D18" s="27"/>
      <c r="E18" s="40"/>
      <c r="F18" s="2"/>
      <c r="G18" s="17"/>
      <c r="H18" s="17"/>
      <c r="I18" s="41"/>
      <c r="K18" s="41"/>
      <c r="L18" s="41"/>
      <c r="M18" s="48"/>
      <c r="N18" s="33"/>
    </row>
    <row r="19" spans="1:15" x14ac:dyDescent="0.25">
      <c r="A19" s="2"/>
      <c r="B19" s="51"/>
      <c r="C19" s="52"/>
      <c r="D19" s="27"/>
      <c r="E19" s="40"/>
      <c r="F19" s="2"/>
      <c r="G19" s="17"/>
      <c r="H19" s="17"/>
      <c r="I19" s="41"/>
      <c r="K19" s="41"/>
      <c r="L19" s="41"/>
      <c r="M19" s="48"/>
      <c r="N19" s="33"/>
    </row>
    <row r="20" spans="1:15" x14ac:dyDescent="0.25">
      <c r="A20" s="2"/>
      <c r="B20" s="51" t="s">
        <v>53</v>
      </c>
      <c r="C20" s="29"/>
      <c r="D20" s="134" t="s">
        <v>361</v>
      </c>
      <c r="E20" s="134"/>
      <c r="F20" s="145" t="s">
        <v>370</v>
      </c>
      <c r="G20" s="145"/>
      <c r="H20" s="145"/>
      <c r="I20" s="41"/>
      <c r="K20" s="49"/>
      <c r="L20" s="49"/>
      <c r="M20" s="49"/>
      <c r="N20" s="49"/>
      <c r="O20" s="49"/>
    </row>
    <row r="21" spans="1:15" x14ac:dyDescent="0.25">
      <c r="F21" s="136" t="s">
        <v>373</v>
      </c>
      <c r="G21" s="136"/>
      <c r="H21" s="136"/>
      <c r="K21" s="50"/>
      <c r="L21" s="50"/>
      <c r="M21" s="50"/>
      <c r="N21" s="50"/>
      <c r="O21" s="50"/>
    </row>
  </sheetData>
  <mergeCells count="17">
    <mergeCell ref="D15:E15"/>
    <mergeCell ref="D20:E20"/>
    <mergeCell ref="F14:H14"/>
    <mergeCell ref="F21:H21"/>
    <mergeCell ref="A11:B11"/>
    <mergeCell ref="A1:C1"/>
    <mergeCell ref="A2:H2"/>
    <mergeCell ref="C4:D4"/>
    <mergeCell ref="F4:F5"/>
    <mergeCell ref="G4:G5"/>
    <mergeCell ref="B4:B5"/>
    <mergeCell ref="A4:A5"/>
    <mergeCell ref="H4:H5"/>
    <mergeCell ref="E4:E5"/>
    <mergeCell ref="F13:H13"/>
    <mergeCell ref="F20:H20"/>
    <mergeCell ref="D14:E14"/>
  </mergeCells>
  <pageMargins left="0" right="0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12" workbookViewId="0">
      <selection activeCell="F10" sqref="F10"/>
    </sheetView>
  </sheetViews>
  <sheetFormatPr defaultRowHeight="15.75" x14ac:dyDescent="0.25"/>
  <cols>
    <col min="1" max="1" width="3.5" customWidth="1"/>
    <col min="2" max="2" width="16.125" customWidth="1"/>
    <col min="3" max="3" width="9.75" customWidth="1"/>
    <col min="4" max="4" width="9.25" customWidth="1"/>
    <col min="5" max="5" width="9.875" customWidth="1"/>
    <col min="6" max="6" width="12.5" customWidth="1"/>
    <col min="7" max="7" width="9.875" customWidth="1"/>
    <col min="8" max="8" width="5.875" customWidth="1"/>
    <col min="9" max="9" width="11.375" customWidth="1"/>
    <col min="10" max="10" width="5.5" customWidth="1"/>
    <col min="11" max="11" width="7.125" customWidth="1"/>
    <col min="12" max="12" width="6.5" customWidth="1"/>
    <col min="13" max="13" width="5.625" customWidth="1"/>
    <col min="14" max="14" width="11.25" customWidth="1"/>
  </cols>
  <sheetData>
    <row r="1" spans="1:23" ht="39" customHeight="1" x14ac:dyDescent="0.25">
      <c r="A1" s="151" t="s">
        <v>391</v>
      </c>
      <c r="B1" s="152"/>
      <c r="C1" s="152"/>
      <c r="D1" s="157" t="s">
        <v>462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3" ht="51.75" customHeight="1" x14ac:dyDescent="0.25">
      <c r="A2" s="141" t="s">
        <v>368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23" x14ac:dyDescent="0.25">
      <c r="A3" s="153" t="s">
        <v>0</v>
      </c>
      <c r="B3" s="153" t="s">
        <v>1</v>
      </c>
      <c r="C3" s="153" t="s">
        <v>2</v>
      </c>
      <c r="D3" s="154" t="s">
        <v>3</v>
      </c>
      <c r="E3" s="154" t="s">
        <v>253</v>
      </c>
      <c r="F3" s="155" t="s">
        <v>313</v>
      </c>
      <c r="G3" s="155" t="s">
        <v>271</v>
      </c>
      <c r="H3" s="156" t="s">
        <v>273</v>
      </c>
      <c r="I3" s="156" t="s">
        <v>272</v>
      </c>
      <c r="J3" s="156" t="s">
        <v>320</v>
      </c>
      <c r="K3" s="156" t="s">
        <v>252</v>
      </c>
      <c r="L3" s="147" t="s">
        <v>218</v>
      </c>
      <c r="M3" s="147" t="s">
        <v>219</v>
      </c>
      <c r="N3" s="149" t="s">
        <v>326</v>
      </c>
      <c r="O3" s="142" t="s">
        <v>220</v>
      </c>
    </row>
    <row r="4" spans="1:23" ht="108.75" customHeight="1" x14ac:dyDescent="0.25">
      <c r="A4" s="153"/>
      <c r="B4" s="153"/>
      <c r="C4" s="153"/>
      <c r="D4" s="154"/>
      <c r="E4" s="154"/>
      <c r="F4" s="155"/>
      <c r="G4" s="155"/>
      <c r="H4" s="156"/>
      <c r="I4" s="156"/>
      <c r="J4" s="156"/>
      <c r="K4" s="156"/>
      <c r="L4" s="148"/>
      <c r="M4" s="148"/>
      <c r="N4" s="150"/>
      <c r="O4" s="142"/>
    </row>
    <row r="5" spans="1:23" s="2" customFormat="1" ht="24" customHeight="1" x14ac:dyDescent="0.2">
      <c r="A5" s="13">
        <v>1</v>
      </c>
      <c r="B5" s="18" t="s">
        <v>148</v>
      </c>
      <c r="C5" s="19">
        <v>24838</v>
      </c>
      <c r="D5" s="42">
        <v>191620870</v>
      </c>
      <c r="E5" s="15" t="s">
        <v>256</v>
      </c>
      <c r="F5" s="13" t="s">
        <v>331</v>
      </c>
      <c r="G5" s="13" t="s">
        <v>328</v>
      </c>
      <c r="H5" s="43">
        <v>3000</v>
      </c>
      <c r="I5" s="43" t="str">
        <f t="shared" ref="I5:I13" si="0">F5</f>
        <v>Bản lẻ vé số</v>
      </c>
      <c r="J5" s="43">
        <v>0</v>
      </c>
      <c r="K5" s="44">
        <v>1000</v>
      </c>
      <c r="L5" s="72" t="s">
        <v>4</v>
      </c>
      <c r="M5" s="25"/>
      <c r="N5" s="13"/>
      <c r="O5" s="13" t="s">
        <v>387</v>
      </c>
      <c r="P5" s="11"/>
      <c r="Q5" s="6"/>
      <c r="R5" s="7" t="s">
        <v>55</v>
      </c>
      <c r="S5" s="4">
        <v>43922</v>
      </c>
      <c r="T5" s="13" t="s">
        <v>151</v>
      </c>
    </row>
    <row r="6" spans="1:23" s="2" customFormat="1" ht="24" customHeight="1" x14ac:dyDescent="0.2">
      <c r="A6" s="13">
        <v>2</v>
      </c>
      <c r="B6" s="18" t="s">
        <v>149</v>
      </c>
      <c r="C6" s="19">
        <v>22511</v>
      </c>
      <c r="D6" s="42">
        <v>191031195</v>
      </c>
      <c r="E6" s="15" t="s">
        <v>256</v>
      </c>
      <c r="F6" s="13" t="s">
        <v>331</v>
      </c>
      <c r="G6" s="13" t="s">
        <v>328</v>
      </c>
      <c r="H6" s="43">
        <v>3000</v>
      </c>
      <c r="I6" s="43" t="str">
        <f t="shared" si="0"/>
        <v>Bản lẻ vé số</v>
      </c>
      <c r="J6" s="43">
        <v>0</v>
      </c>
      <c r="K6" s="44">
        <v>1000</v>
      </c>
      <c r="L6" s="72" t="s">
        <v>4</v>
      </c>
      <c r="M6" s="25"/>
      <c r="N6" s="13"/>
      <c r="O6" s="13" t="s">
        <v>387</v>
      </c>
      <c r="P6" s="11"/>
      <c r="Q6" s="6" t="s">
        <v>150</v>
      </c>
      <c r="R6" s="7" t="s">
        <v>55</v>
      </c>
      <c r="S6" s="4">
        <v>43922</v>
      </c>
      <c r="T6" s="13" t="s">
        <v>137</v>
      </c>
    </row>
    <row r="7" spans="1:23" s="2" customFormat="1" ht="24" customHeight="1" x14ac:dyDescent="0.2">
      <c r="A7" s="13">
        <v>3</v>
      </c>
      <c r="B7" s="18" t="s">
        <v>47</v>
      </c>
      <c r="C7" s="19">
        <v>26297</v>
      </c>
      <c r="D7" s="42">
        <v>191503389</v>
      </c>
      <c r="E7" s="15" t="s">
        <v>256</v>
      </c>
      <c r="F7" s="13" t="s">
        <v>331</v>
      </c>
      <c r="G7" s="13" t="s">
        <v>328</v>
      </c>
      <c r="H7" s="43">
        <v>3000</v>
      </c>
      <c r="I7" s="43" t="str">
        <f t="shared" si="0"/>
        <v>Bản lẻ vé số</v>
      </c>
      <c r="J7" s="43">
        <v>0</v>
      </c>
      <c r="K7" s="44">
        <v>1000</v>
      </c>
      <c r="L7" s="72" t="s">
        <v>4</v>
      </c>
      <c r="M7" s="25"/>
      <c r="N7" s="13"/>
      <c r="O7" s="13"/>
      <c r="P7" s="11"/>
      <c r="Q7" s="6" t="s">
        <v>154</v>
      </c>
      <c r="R7" s="7" t="s">
        <v>55</v>
      </c>
      <c r="S7" s="4">
        <v>43922</v>
      </c>
      <c r="T7" s="13" t="s">
        <v>10</v>
      </c>
    </row>
    <row r="8" spans="1:23" s="22" customFormat="1" ht="24" customHeight="1" x14ac:dyDescent="0.25">
      <c r="A8" s="13">
        <v>4</v>
      </c>
      <c r="B8" s="18" t="s">
        <v>67</v>
      </c>
      <c r="C8" s="24">
        <v>26330</v>
      </c>
      <c r="D8" s="20">
        <v>191191162</v>
      </c>
      <c r="E8" s="15" t="s">
        <v>254</v>
      </c>
      <c r="F8" s="13" t="s">
        <v>295</v>
      </c>
      <c r="G8" s="13" t="s">
        <v>274</v>
      </c>
      <c r="H8" s="20">
        <v>3000</v>
      </c>
      <c r="I8" s="20" t="str">
        <f t="shared" si="0"/>
        <v>Bán lẻ vé số</v>
      </c>
      <c r="J8" s="21">
        <v>0</v>
      </c>
      <c r="K8" s="44">
        <v>1000</v>
      </c>
      <c r="L8" s="72" t="s">
        <v>4</v>
      </c>
      <c r="M8" s="72"/>
      <c r="N8" s="13"/>
      <c r="O8" s="18"/>
      <c r="P8" s="23" t="s">
        <v>68</v>
      </c>
      <c r="U8" s="13"/>
      <c r="V8" s="19">
        <v>43922</v>
      </c>
      <c r="W8" s="13"/>
    </row>
    <row r="9" spans="1:23" s="22" customFormat="1" ht="24" customHeight="1" x14ac:dyDescent="0.25">
      <c r="A9" s="13">
        <v>5</v>
      </c>
      <c r="B9" s="18" t="s">
        <v>104</v>
      </c>
      <c r="C9" s="19">
        <v>21113</v>
      </c>
      <c r="D9" s="20">
        <v>190163701</v>
      </c>
      <c r="E9" s="15" t="s">
        <v>254</v>
      </c>
      <c r="F9" s="13" t="s">
        <v>295</v>
      </c>
      <c r="G9" s="13" t="s">
        <v>274</v>
      </c>
      <c r="H9" s="20">
        <v>2000</v>
      </c>
      <c r="I9" s="20" t="str">
        <f t="shared" si="0"/>
        <v>Bán lẻ vé số</v>
      </c>
      <c r="J9" s="21">
        <v>0</v>
      </c>
      <c r="K9" s="44">
        <v>1000</v>
      </c>
      <c r="L9" s="72" t="s">
        <v>4</v>
      </c>
      <c r="M9" s="72"/>
      <c r="N9" s="13"/>
      <c r="O9" s="18"/>
      <c r="P9" s="23" t="s">
        <v>105</v>
      </c>
      <c r="U9" s="13"/>
      <c r="V9" s="19">
        <v>43922</v>
      </c>
      <c r="W9" s="13" t="s">
        <v>106</v>
      </c>
    </row>
    <row r="10" spans="1:23" s="8" customFormat="1" ht="24" customHeight="1" x14ac:dyDescent="0.25">
      <c r="A10" s="13">
        <v>6</v>
      </c>
      <c r="B10" s="3" t="s">
        <v>22</v>
      </c>
      <c r="C10" s="4">
        <v>27576</v>
      </c>
      <c r="D10" s="5">
        <v>19132418</v>
      </c>
      <c r="E10" s="16" t="s">
        <v>255</v>
      </c>
      <c r="F10" s="13" t="s">
        <v>295</v>
      </c>
      <c r="G10" s="9" t="s">
        <v>275</v>
      </c>
      <c r="H10" s="31">
        <v>2000</v>
      </c>
      <c r="I10" s="43" t="str">
        <f t="shared" si="0"/>
        <v>Bán lẻ vé số</v>
      </c>
      <c r="J10" s="31">
        <v>0</v>
      </c>
      <c r="K10" s="44">
        <v>1000</v>
      </c>
      <c r="L10" s="7" t="s">
        <v>4</v>
      </c>
      <c r="M10" s="4"/>
      <c r="N10" s="3"/>
      <c r="O10" s="3"/>
      <c r="P10" s="3"/>
      <c r="Q10" s="6" t="s">
        <v>23</v>
      </c>
    </row>
    <row r="11" spans="1:23" s="8" customFormat="1" ht="24" customHeight="1" x14ac:dyDescent="0.25">
      <c r="A11" s="13">
        <v>7</v>
      </c>
      <c r="B11" s="3" t="s">
        <v>24</v>
      </c>
      <c r="C11" s="4">
        <v>27866</v>
      </c>
      <c r="D11" s="5">
        <v>191386334</v>
      </c>
      <c r="E11" s="16" t="s">
        <v>255</v>
      </c>
      <c r="F11" s="13" t="s">
        <v>295</v>
      </c>
      <c r="G11" s="9" t="s">
        <v>275</v>
      </c>
      <c r="H11" s="31">
        <v>2000</v>
      </c>
      <c r="I11" s="43" t="str">
        <f t="shared" si="0"/>
        <v>Bán lẻ vé số</v>
      </c>
      <c r="J11" s="31">
        <v>0</v>
      </c>
      <c r="K11" s="44">
        <v>1000</v>
      </c>
      <c r="L11" s="7" t="s">
        <v>4</v>
      </c>
      <c r="M11" s="4"/>
      <c r="N11" s="3"/>
      <c r="O11" s="3"/>
      <c r="P11" s="3"/>
      <c r="Q11" s="6" t="s">
        <v>25</v>
      </c>
    </row>
    <row r="12" spans="1:23" s="8" customFormat="1" ht="24" customHeight="1" x14ac:dyDescent="0.25">
      <c r="A12" s="13">
        <v>8</v>
      </c>
      <c r="B12" s="3" t="s">
        <v>26</v>
      </c>
      <c r="C12" s="4">
        <v>26360</v>
      </c>
      <c r="D12" s="5">
        <v>191191159</v>
      </c>
      <c r="E12" s="16" t="s">
        <v>255</v>
      </c>
      <c r="F12" s="13" t="s">
        <v>295</v>
      </c>
      <c r="G12" s="9" t="s">
        <v>275</v>
      </c>
      <c r="H12" s="31">
        <v>2000</v>
      </c>
      <c r="I12" s="43" t="str">
        <f t="shared" si="0"/>
        <v>Bán lẻ vé số</v>
      </c>
      <c r="J12" s="31">
        <v>0</v>
      </c>
      <c r="K12" s="44">
        <v>1000</v>
      </c>
      <c r="L12" s="7" t="s">
        <v>4</v>
      </c>
      <c r="M12" s="4"/>
      <c r="N12" s="3"/>
      <c r="O12" s="3"/>
      <c r="P12" s="35"/>
      <c r="Q12" s="6" t="s">
        <v>27</v>
      </c>
    </row>
    <row r="13" spans="1:23" s="8" customFormat="1" ht="24" customHeight="1" x14ac:dyDescent="0.25">
      <c r="A13" s="13">
        <v>9</v>
      </c>
      <c r="B13" s="3" t="s">
        <v>28</v>
      </c>
      <c r="C13" s="4">
        <v>27073</v>
      </c>
      <c r="D13" s="5">
        <v>191389005</v>
      </c>
      <c r="E13" s="16" t="s">
        <v>255</v>
      </c>
      <c r="F13" s="13" t="s">
        <v>295</v>
      </c>
      <c r="G13" s="9" t="s">
        <v>275</v>
      </c>
      <c r="H13" s="31">
        <v>2500</v>
      </c>
      <c r="I13" s="43" t="str">
        <f t="shared" si="0"/>
        <v>Bán lẻ vé số</v>
      </c>
      <c r="J13" s="31">
        <v>0</v>
      </c>
      <c r="K13" s="44">
        <v>1000</v>
      </c>
      <c r="L13" s="7" t="s">
        <v>4</v>
      </c>
      <c r="M13" s="4"/>
      <c r="N13" s="3"/>
      <c r="O13" s="3"/>
      <c r="Q13" s="6" t="s">
        <v>29</v>
      </c>
    </row>
    <row r="14" spans="1:23" ht="15.75" customHeight="1" x14ac:dyDescent="0.25">
      <c r="A14" s="159" t="s">
        <v>371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74">
        <v>9</v>
      </c>
      <c r="M14" s="59"/>
      <c r="N14" s="59"/>
      <c r="O14" s="59"/>
      <c r="P14" s="65"/>
    </row>
    <row r="15" spans="1:23" x14ac:dyDescent="0.25">
      <c r="A15" s="2"/>
      <c r="B15" s="39"/>
      <c r="C15" s="39"/>
      <c r="D15" s="40"/>
      <c r="E15" s="40"/>
      <c r="F15" s="39"/>
      <c r="G15" s="39"/>
      <c r="H15" s="41"/>
      <c r="I15" s="41"/>
      <c r="J15" s="144" t="s">
        <v>356</v>
      </c>
      <c r="K15" s="144"/>
      <c r="L15" s="144"/>
      <c r="M15" s="144"/>
      <c r="N15" s="144"/>
      <c r="O15" s="144"/>
    </row>
    <row r="16" spans="1:23" x14ac:dyDescent="0.25">
      <c r="A16" s="2"/>
      <c r="B16" s="160" t="s">
        <v>51</v>
      </c>
      <c r="C16" s="160"/>
      <c r="D16" s="40"/>
      <c r="E16" s="40"/>
      <c r="F16" s="146" t="s">
        <v>360</v>
      </c>
      <c r="G16" s="146"/>
      <c r="H16" s="146"/>
      <c r="I16" s="41"/>
      <c r="J16" s="135" t="s">
        <v>369</v>
      </c>
      <c r="K16" s="135"/>
      <c r="L16" s="135"/>
      <c r="M16" s="135"/>
      <c r="N16" s="135"/>
      <c r="O16" s="135"/>
    </row>
    <row r="17" spans="1:15" x14ac:dyDescent="0.25">
      <c r="A17" s="2"/>
      <c r="B17" s="29"/>
      <c r="C17" s="51"/>
      <c r="D17" s="40"/>
      <c r="E17" s="40"/>
      <c r="F17" s="134" t="s">
        <v>52</v>
      </c>
      <c r="G17" s="134"/>
      <c r="H17" s="134"/>
      <c r="I17" s="41"/>
      <c r="J17" s="2"/>
      <c r="K17" s="41"/>
      <c r="L17" s="41"/>
      <c r="M17" s="48"/>
      <c r="N17" s="33"/>
    </row>
    <row r="18" spans="1:15" x14ac:dyDescent="0.25">
      <c r="A18" s="2"/>
      <c r="B18" s="29"/>
      <c r="C18" s="51"/>
      <c r="D18" s="40"/>
      <c r="E18" s="40"/>
      <c r="F18" s="27"/>
      <c r="G18" s="17"/>
      <c r="H18" s="17"/>
      <c r="I18" s="41"/>
      <c r="J18" s="2"/>
      <c r="K18" s="41"/>
      <c r="L18" s="41"/>
      <c r="M18" s="48"/>
      <c r="N18" s="33"/>
    </row>
    <row r="19" spans="1:15" x14ac:dyDescent="0.25">
      <c r="A19" s="2"/>
      <c r="B19" s="29"/>
      <c r="C19" s="52"/>
      <c r="D19" s="40"/>
      <c r="E19" s="40"/>
      <c r="F19" s="27"/>
      <c r="G19" s="17"/>
      <c r="H19" s="17"/>
      <c r="I19" s="41"/>
      <c r="J19" s="2"/>
      <c r="K19" s="41"/>
      <c r="L19" s="41"/>
      <c r="M19" s="48"/>
      <c r="N19" s="33"/>
    </row>
    <row r="20" spans="1:15" x14ac:dyDescent="0.25">
      <c r="A20" s="2"/>
      <c r="B20" s="29"/>
      <c r="C20" s="52"/>
      <c r="D20" s="40"/>
      <c r="E20" s="40"/>
      <c r="F20" s="27"/>
      <c r="G20" s="17"/>
      <c r="H20" s="17"/>
      <c r="I20" s="41"/>
      <c r="J20" s="2"/>
      <c r="K20" s="41"/>
      <c r="L20" s="41"/>
      <c r="M20" s="48"/>
      <c r="N20" s="33"/>
    </row>
    <row r="21" spans="1:15" x14ac:dyDescent="0.25">
      <c r="A21" s="2"/>
      <c r="B21" s="135" t="s">
        <v>53</v>
      </c>
      <c r="C21" s="135"/>
      <c r="D21" s="40"/>
      <c r="E21" s="40"/>
      <c r="F21" s="134" t="s">
        <v>361</v>
      </c>
      <c r="G21" s="134"/>
      <c r="H21" s="134"/>
      <c r="I21" s="41"/>
      <c r="J21" s="145" t="s">
        <v>370</v>
      </c>
      <c r="K21" s="145"/>
      <c r="L21" s="145"/>
      <c r="M21" s="145"/>
      <c r="N21" s="145"/>
      <c r="O21" s="145"/>
    </row>
    <row r="22" spans="1:15" x14ac:dyDescent="0.25">
      <c r="J22" s="136" t="s">
        <v>373</v>
      </c>
      <c r="K22" s="136"/>
      <c r="L22" s="136"/>
      <c r="M22" s="136"/>
      <c r="N22" s="136"/>
      <c r="O22" s="136"/>
    </row>
  </sheetData>
  <mergeCells count="28">
    <mergeCell ref="J22:O22"/>
    <mergeCell ref="B21:C21"/>
    <mergeCell ref="F21:H21"/>
    <mergeCell ref="O3:O4"/>
    <mergeCell ref="A2:O2"/>
    <mergeCell ref="A14:K14"/>
    <mergeCell ref="J16:O16"/>
    <mergeCell ref="J15:O15"/>
    <mergeCell ref="J21:O21"/>
    <mergeCell ref="B16:C16"/>
    <mergeCell ref="F16:H16"/>
    <mergeCell ref="F17:H17"/>
    <mergeCell ref="I3:I4"/>
    <mergeCell ref="J3:J4"/>
    <mergeCell ref="K3:K4"/>
    <mergeCell ref="L3:L4"/>
    <mergeCell ref="M3:M4"/>
    <mergeCell ref="N3:N4"/>
    <mergeCell ref="A1:C1"/>
    <mergeCell ref="A3:A4"/>
    <mergeCell ref="B3:B4"/>
    <mergeCell ref="C3:C4"/>
    <mergeCell ref="D3:D4"/>
    <mergeCell ref="E3:E4"/>
    <mergeCell ref="F3:F4"/>
    <mergeCell ref="G3:G4"/>
    <mergeCell ref="H3:H4"/>
    <mergeCell ref="D1:O1"/>
  </mergeCells>
  <pageMargins left="0" right="0" top="0.25" bottom="0.2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opLeftCell="A235" workbookViewId="0">
      <selection activeCell="J38" sqref="J38"/>
    </sheetView>
  </sheetViews>
  <sheetFormatPr defaultRowHeight="15.75" x14ac:dyDescent="0.25"/>
  <cols>
    <col min="1" max="1" width="3.5" customWidth="1"/>
    <col min="2" max="2" width="17.5" customWidth="1"/>
    <col min="3" max="3" width="9.25" style="12" customWidth="1"/>
    <col min="4" max="4" width="9.5" style="12" customWidth="1"/>
    <col min="5" max="5" width="8.375" customWidth="1"/>
    <col min="6" max="6" width="15.25" style="12" customWidth="1"/>
    <col min="7" max="7" width="10.125" customWidth="1"/>
    <col min="8" max="8" width="5.25" style="101" customWidth="1"/>
    <col min="9" max="9" width="13.125" style="12" customWidth="1"/>
    <col min="10" max="10" width="4.75" style="101" customWidth="1"/>
    <col min="11" max="11" width="6.25" customWidth="1"/>
    <col min="12" max="12" width="5.75" style="28" customWidth="1"/>
    <col min="13" max="13" width="5.125" style="28" customWidth="1"/>
    <col min="14" max="14" width="12.625" style="11" customWidth="1"/>
    <col min="15" max="15" width="8.5" customWidth="1"/>
  </cols>
  <sheetData>
    <row r="1" spans="1:17" ht="41.25" customHeight="1" x14ac:dyDescent="0.25">
      <c r="A1" s="139" t="s">
        <v>391</v>
      </c>
      <c r="B1" s="140"/>
      <c r="C1" s="140"/>
      <c r="D1" s="157" t="s">
        <v>462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7" ht="55.5" customHeight="1" x14ac:dyDescent="0.25">
      <c r="A2" s="164" t="s">
        <v>367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7" x14ac:dyDescent="0.25">
      <c r="A3" s="153" t="s">
        <v>0</v>
      </c>
      <c r="B3" s="153" t="s">
        <v>1</v>
      </c>
      <c r="C3" s="153" t="s">
        <v>2</v>
      </c>
      <c r="D3" s="154" t="s">
        <v>3</v>
      </c>
      <c r="E3" s="154" t="s">
        <v>253</v>
      </c>
      <c r="F3" s="155" t="s">
        <v>313</v>
      </c>
      <c r="G3" s="155" t="s">
        <v>271</v>
      </c>
      <c r="H3" s="162" t="s">
        <v>273</v>
      </c>
      <c r="I3" s="156" t="s">
        <v>272</v>
      </c>
      <c r="J3" s="162" t="s">
        <v>320</v>
      </c>
      <c r="K3" s="156" t="s">
        <v>252</v>
      </c>
      <c r="L3" s="161" t="s">
        <v>218</v>
      </c>
      <c r="M3" s="161" t="s">
        <v>219</v>
      </c>
      <c r="N3" s="153" t="s">
        <v>326</v>
      </c>
      <c r="O3" s="142" t="s">
        <v>220</v>
      </c>
    </row>
    <row r="4" spans="1:17" ht="107.25" customHeight="1" x14ac:dyDescent="0.25">
      <c r="A4" s="153"/>
      <c r="B4" s="153"/>
      <c r="C4" s="153"/>
      <c r="D4" s="154"/>
      <c r="E4" s="154"/>
      <c r="F4" s="155"/>
      <c r="G4" s="155"/>
      <c r="H4" s="162"/>
      <c r="I4" s="156"/>
      <c r="J4" s="162"/>
      <c r="K4" s="156"/>
      <c r="L4" s="161"/>
      <c r="M4" s="161"/>
      <c r="N4" s="153"/>
      <c r="O4" s="142"/>
    </row>
    <row r="5" spans="1:17" ht="24.95" customHeight="1" x14ac:dyDescent="0.25">
      <c r="A5" s="7">
        <v>1</v>
      </c>
      <c r="B5" s="3" t="s">
        <v>196</v>
      </c>
      <c r="C5" s="19">
        <v>27062</v>
      </c>
      <c r="D5" s="42">
        <v>191407618</v>
      </c>
      <c r="E5" s="16" t="s">
        <v>257</v>
      </c>
      <c r="F5" s="13" t="s">
        <v>38</v>
      </c>
      <c r="G5" s="15" t="s">
        <v>315</v>
      </c>
      <c r="H5" s="116">
        <v>4000</v>
      </c>
      <c r="I5" s="117" t="str">
        <f>F5</f>
        <v>Bán bún</v>
      </c>
      <c r="J5" s="118">
        <v>600</v>
      </c>
      <c r="K5" s="73">
        <v>1000</v>
      </c>
      <c r="L5" s="71" t="s">
        <v>4</v>
      </c>
      <c r="M5" s="10"/>
      <c r="N5" s="13"/>
      <c r="O5" s="57"/>
      <c r="P5">
        <f>1624+955</f>
        <v>2579</v>
      </c>
    </row>
    <row r="6" spans="1:17" ht="24.95" customHeight="1" x14ac:dyDescent="0.25">
      <c r="A6" s="7">
        <v>2</v>
      </c>
      <c r="B6" s="3" t="s">
        <v>214</v>
      </c>
      <c r="C6" s="19">
        <v>35400</v>
      </c>
      <c r="D6" s="42">
        <v>192118526</v>
      </c>
      <c r="E6" s="16" t="s">
        <v>257</v>
      </c>
      <c r="F6" s="13" t="s">
        <v>215</v>
      </c>
      <c r="G6" s="15" t="s">
        <v>315</v>
      </c>
      <c r="H6" s="119">
        <v>4000</v>
      </c>
      <c r="I6" s="117" t="str">
        <f>F6</f>
        <v>Phục vụ ăn uống</v>
      </c>
      <c r="J6" s="119">
        <v>600</v>
      </c>
      <c r="K6" s="73">
        <v>1000</v>
      </c>
      <c r="L6" s="71" t="s">
        <v>4</v>
      </c>
      <c r="M6" s="10"/>
      <c r="N6" s="13"/>
      <c r="O6" s="57"/>
    </row>
    <row r="7" spans="1:17" ht="24.95" customHeight="1" x14ac:dyDescent="0.25">
      <c r="A7" s="7">
        <v>3</v>
      </c>
      <c r="B7" s="3" t="s">
        <v>122</v>
      </c>
      <c r="C7" s="19">
        <v>26634</v>
      </c>
      <c r="D7" s="42">
        <v>191191196</v>
      </c>
      <c r="E7" s="16" t="s">
        <v>257</v>
      </c>
      <c r="F7" s="13" t="s">
        <v>185</v>
      </c>
      <c r="G7" s="15" t="s">
        <v>315</v>
      </c>
      <c r="H7" s="119">
        <v>4000</v>
      </c>
      <c r="I7" s="117" t="str">
        <f>F7</f>
        <v>Bán hàng ăn uống</v>
      </c>
      <c r="J7" s="119">
        <v>400</v>
      </c>
      <c r="K7" s="73">
        <v>1000</v>
      </c>
      <c r="L7" s="71" t="s">
        <v>4</v>
      </c>
      <c r="M7" s="10"/>
      <c r="N7" s="13"/>
      <c r="O7" s="57"/>
      <c r="Q7">
        <v>1624</v>
      </c>
    </row>
    <row r="8" spans="1:17" ht="24.95" customHeight="1" x14ac:dyDescent="0.25">
      <c r="A8" s="7">
        <v>4</v>
      </c>
      <c r="B8" s="3" t="s">
        <v>217</v>
      </c>
      <c r="C8" s="19">
        <v>26121</v>
      </c>
      <c r="D8" s="42">
        <v>191313529</v>
      </c>
      <c r="E8" s="16" t="s">
        <v>257</v>
      </c>
      <c r="F8" s="13" t="s">
        <v>316</v>
      </c>
      <c r="G8" s="15" t="s">
        <v>315</v>
      </c>
      <c r="H8" s="119">
        <v>8000</v>
      </c>
      <c r="I8" s="117" t="str">
        <f t="shared" ref="I8:I53" si="0">F8</f>
        <v>Chạy xe ba bánh</v>
      </c>
      <c r="J8" s="119">
        <v>0</v>
      </c>
      <c r="K8" s="73">
        <v>1000</v>
      </c>
      <c r="L8" s="71" t="s">
        <v>4</v>
      </c>
      <c r="M8" s="10"/>
      <c r="N8" s="13"/>
      <c r="O8" s="57"/>
      <c r="Q8">
        <v>5031</v>
      </c>
    </row>
    <row r="9" spans="1:17" ht="24.95" customHeight="1" x14ac:dyDescent="0.25">
      <c r="A9" s="7">
        <v>5</v>
      </c>
      <c r="B9" s="3" t="s">
        <v>208</v>
      </c>
      <c r="C9" s="19">
        <v>29382</v>
      </c>
      <c r="D9" s="42">
        <v>191407630</v>
      </c>
      <c r="E9" s="16" t="s">
        <v>257</v>
      </c>
      <c r="F9" s="13" t="s">
        <v>316</v>
      </c>
      <c r="G9" s="15" t="s">
        <v>315</v>
      </c>
      <c r="H9" s="119">
        <v>9000</v>
      </c>
      <c r="I9" s="117" t="str">
        <f t="shared" si="0"/>
        <v>Chạy xe ba bánh</v>
      </c>
      <c r="J9" s="119">
        <v>800</v>
      </c>
      <c r="K9" s="73">
        <v>1000</v>
      </c>
      <c r="L9" s="71" t="s">
        <v>4</v>
      </c>
      <c r="M9" s="10"/>
      <c r="N9" s="13"/>
      <c r="O9" s="57"/>
      <c r="Q9">
        <f>SUM(Q7:Q8)</f>
        <v>6655</v>
      </c>
    </row>
    <row r="10" spans="1:17" ht="24.95" customHeight="1" x14ac:dyDescent="0.25">
      <c r="A10" s="7">
        <v>6</v>
      </c>
      <c r="B10" s="3" t="s">
        <v>230</v>
      </c>
      <c r="C10" s="19">
        <v>31613</v>
      </c>
      <c r="D10" s="42">
        <v>191654240</v>
      </c>
      <c r="E10" s="16" t="s">
        <v>257</v>
      </c>
      <c r="F10" s="13" t="s">
        <v>79</v>
      </c>
      <c r="G10" s="15" t="s">
        <v>315</v>
      </c>
      <c r="H10" s="119">
        <v>6000</v>
      </c>
      <c r="I10" s="117" t="str">
        <f t="shared" si="0"/>
        <v>Bán bánh canh</v>
      </c>
      <c r="J10" s="119">
        <v>600</v>
      </c>
      <c r="K10" s="73">
        <v>1000</v>
      </c>
      <c r="L10" s="71" t="s">
        <v>4</v>
      </c>
      <c r="M10" s="10"/>
      <c r="N10" s="13"/>
      <c r="O10" s="57"/>
    </row>
    <row r="11" spans="1:17" ht="24.95" customHeight="1" x14ac:dyDescent="0.25">
      <c r="A11" s="7">
        <v>7</v>
      </c>
      <c r="B11" s="3" t="s">
        <v>194</v>
      </c>
      <c r="C11" s="19">
        <v>27271</v>
      </c>
      <c r="D11" s="42">
        <v>191269719</v>
      </c>
      <c r="E11" s="16" t="s">
        <v>257</v>
      </c>
      <c r="F11" s="13" t="s">
        <v>195</v>
      </c>
      <c r="G11" s="15" t="s">
        <v>315</v>
      </c>
      <c r="H11" s="119">
        <v>4500</v>
      </c>
      <c r="I11" s="117" t="str">
        <f t="shared" si="0"/>
        <v>Quán nhậu Duyên quê</v>
      </c>
      <c r="J11" s="119">
        <v>0</v>
      </c>
      <c r="K11" s="73">
        <v>1000</v>
      </c>
      <c r="L11" s="71" t="s">
        <v>4</v>
      </c>
      <c r="M11" s="10"/>
      <c r="N11" s="13"/>
      <c r="O11" s="57"/>
    </row>
    <row r="12" spans="1:17" ht="24.95" customHeight="1" x14ac:dyDescent="0.25">
      <c r="A12" s="7">
        <v>8</v>
      </c>
      <c r="B12" s="3" t="s">
        <v>200</v>
      </c>
      <c r="C12" s="19">
        <v>23591</v>
      </c>
      <c r="D12" s="42">
        <v>190945593</v>
      </c>
      <c r="E12" s="16" t="s">
        <v>257</v>
      </c>
      <c r="F12" s="13" t="s">
        <v>100</v>
      </c>
      <c r="G12" s="15" t="s">
        <v>315</v>
      </c>
      <c r="H12" s="119">
        <v>3000</v>
      </c>
      <c r="I12" s="117" t="str">
        <f t="shared" si="0"/>
        <v>Bán cháo bánh canh</v>
      </c>
      <c r="J12" s="119">
        <v>500</v>
      </c>
      <c r="K12" s="73">
        <v>1000</v>
      </c>
      <c r="L12" s="71" t="s">
        <v>4</v>
      </c>
      <c r="M12" s="10"/>
      <c r="N12" s="13"/>
      <c r="O12" s="57"/>
    </row>
    <row r="13" spans="1:17" ht="24.95" customHeight="1" x14ac:dyDescent="0.25">
      <c r="A13" s="7">
        <v>9</v>
      </c>
      <c r="B13" s="3" t="s">
        <v>188</v>
      </c>
      <c r="C13" s="19">
        <v>21916</v>
      </c>
      <c r="D13" s="42">
        <v>192184682</v>
      </c>
      <c r="E13" s="16" t="s">
        <v>257</v>
      </c>
      <c r="F13" s="13" t="s">
        <v>316</v>
      </c>
      <c r="G13" s="15" t="s">
        <v>315</v>
      </c>
      <c r="H13" s="119">
        <v>4000</v>
      </c>
      <c r="I13" s="117" t="str">
        <f t="shared" si="0"/>
        <v>Chạy xe ba bánh</v>
      </c>
      <c r="J13" s="119">
        <v>800</v>
      </c>
      <c r="K13" s="73">
        <v>1000</v>
      </c>
      <c r="L13" s="71" t="s">
        <v>4</v>
      </c>
      <c r="M13" s="10"/>
      <c r="N13" s="13"/>
      <c r="O13" s="57"/>
    </row>
    <row r="14" spans="1:17" ht="24.95" customHeight="1" x14ac:dyDescent="0.25">
      <c r="A14" s="7">
        <v>10</v>
      </c>
      <c r="B14" s="3" t="s">
        <v>192</v>
      </c>
      <c r="C14" s="19">
        <v>21042</v>
      </c>
      <c r="D14" s="42">
        <v>190201524</v>
      </c>
      <c r="E14" s="16" t="s">
        <v>257</v>
      </c>
      <c r="F14" s="13" t="s">
        <v>79</v>
      </c>
      <c r="G14" s="15" t="s">
        <v>315</v>
      </c>
      <c r="H14" s="119">
        <v>5000</v>
      </c>
      <c r="I14" s="117" t="str">
        <f t="shared" si="0"/>
        <v>Bán bánh canh</v>
      </c>
      <c r="J14" s="119">
        <v>500</v>
      </c>
      <c r="K14" s="73">
        <v>1000</v>
      </c>
      <c r="L14" s="71" t="s">
        <v>4</v>
      </c>
      <c r="M14" s="10"/>
      <c r="N14" s="13"/>
      <c r="O14" s="57"/>
    </row>
    <row r="15" spans="1:17" ht="24.95" customHeight="1" x14ac:dyDescent="0.25">
      <c r="A15" s="7">
        <v>11</v>
      </c>
      <c r="B15" s="3" t="s">
        <v>178</v>
      </c>
      <c r="C15" s="19">
        <v>19034</v>
      </c>
      <c r="D15" s="42">
        <v>190251357</v>
      </c>
      <c r="E15" s="16" t="s">
        <v>257</v>
      </c>
      <c r="F15" s="13" t="s">
        <v>84</v>
      </c>
      <c r="G15" s="15" t="s">
        <v>315</v>
      </c>
      <c r="H15" s="119">
        <v>3000</v>
      </c>
      <c r="I15" s="117" t="str">
        <f t="shared" si="0"/>
        <v>Bán giải khát</v>
      </c>
      <c r="J15" s="119">
        <v>0</v>
      </c>
      <c r="K15" s="73">
        <v>1000</v>
      </c>
      <c r="L15" s="71" t="s">
        <v>4</v>
      </c>
      <c r="M15" s="10"/>
      <c r="N15" s="13"/>
      <c r="O15" s="57"/>
    </row>
    <row r="16" spans="1:17" ht="24.95" customHeight="1" x14ac:dyDescent="0.25">
      <c r="A16" s="7">
        <v>12</v>
      </c>
      <c r="B16" s="3" t="s">
        <v>209</v>
      </c>
      <c r="C16" s="19">
        <v>23628</v>
      </c>
      <c r="D16" s="42">
        <v>191645113</v>
      </c>
      <c r="E16" s="16" t="s">
        <v>257</v>
      </c>
      <c r="F16" s="13" t="s">
        <v>319</v>
      </c>
      <c r="G16" s="15" t="s">
        <v>315</v>
      </c>
      <c r="H16" s="119">
        <v>7500</v>
      </c>
      <c r="I16" s="117" t="str">
        <f t="shared" si="0"/>
        <v>Chạy xe ba gác</v>
      </c>
      <c r="J16" s="119">
        <v>0</v>
      </c>
      <c r="K16" s="73">
        <v>1000</v>
      </c>
      <c r="L16" s="71" t="s">
        <v>4</v>
      </c>
      <c r="M16" s="10"/>
      <c r="N16" s="13"/>
      <c r="O16" s="57"/>
      <c r="Q16">
        <v>1624</v>
      </c>
    </row>
    <row r="17" spans="1:17" ht="24.95" customHeight="1" x14ac:dyDescent="0.25">
      <c r="A17" s="7">
        <v>13</v>
      </c>
      <c r="B17" s="3" t="s">
        <v>233</v>
      </c>
      <c r="C17" s="19">
        <v>23146</v>
      </c>
      <c r="D17" s="42">
        <v>190584970</v>
      </c>
      <c r="E17" s="16" t="s">
        <v>257</v>
      </c>
      <c r="F17" s="13" t="s">
        <v>100</v>
      </c>
      <c r="G17" s="15" t="s">
        <v>315</v>
      </c>
      <c r="H17" s="119">
        <v>1500</v>
      </c>
      <c r="I17" s="117" t="str">
        <f t="shared" si="0"/>
        <v>Bán cháo bánh canh</v>
      </c>
      <c r="J17" s="119">
        <v>100</v>
      </c>
      <c r="K17" s="73">
        <v>1000</v>
      </c>
      <c r="L17" s="71" t="s">
        <v>4</v>
      </c>
      <c r="M17" s="10"/>
      <c r="N17" s="13"/>
      <c r="O17" s="57"/>
      <c r="Q17">
        <v>955</v>
      </c>
    </row>
    <row r="18" spans="1:17" ht="24.95" customHeight="1" x14ac:dyDescent="0.25">
      <c r="A18" s="7">
        <v>14</v>
      </c>
      <c r="B18" s="3" t="s">
        <v>234</v>
      </c>
      <c r="C18" s="19">
        <v>26665</v>
      </c>
      <c r="D18" s="42">
        <v>191259863</v>
      </c>
      <c r="E18" s="16" t="s">
        <v>257</v>
      </c>
      <c r="F18" s="13" t="s">
        <v>88</v>
      </c>
      <c r="G18" s="15" t="s">
        <v>315</v>
      </c>
      <c r="H18" s="119">
        <v>5000</v>
      </c>
      <c r="I18" s="117" t="str">
        <f t="shared" si="0"/>
        <v>Bán quán ăn</v>
      </c>
      <c r="J18" s="119">
        <v>700</v>
      </c>
      <c r="K18" s="73">
        <v>1000</v>
      </c>
      <c r="L18" s="71" t="s">
        <v>4</v>
      </c>
      <c r="M18" s="10"/>
      <c r="N18" s="13"/>
      <c r="O18" s="57"/>
      <c r="Q18">
        <f>SUM(Q16:Q17)</f>
        <v>2579</v>
      </c>
    </row>
    <row r="19" spans="1:17" ht="24.95" customHeight="1" x14ac:dyDescent="0.25">
      <c r="A19" s="7">
        <v>15</v>
      </c>
      <c r="B19" s="3" t="s">
        <v>193</v>
      </c>
      <c r="C19" s="19">
        <v>19394</v>
      </c>
      <c r="D19" s="42">
        <v>190201586</v>
      </c>
      <c r="E19" s="16" t="s">
        <v>257</v>
      </c>
      <c r="F19" s="13" t="s">
        <v>100</v>
      </c>
      <c r="G19" s="15" t="s">
        <v>315</v>
      </c>
      <c r="H19" s="119">
        <v>5000</v>
      </c>
      <c r="I19" s="117" t="str">
        <f t="shared" si="0"/>
        <v>Bán cháo bánh canh</v>
      </c>
      <c r="J19" s="119">
        <v>100</v>
      </c>
      <c r="K19" s="73">
        <v>1000</v>
      </c>
      <c r="L19" s="71" t="s">
        <v>4</v>
      </c>
      <c r="M19" s="10"/>
      <c r="N19" s="13"/>
      <c r="O19" s="57"/>
    </row>
    <row r="20" spans="1:17" ht="24.95" customHeight="1" x14ac:dyDescent="0.25">
      <c r="A20" s="7">
        <v>16</v>
      </c>
      <c r="B20" s="3" t="s">
        <v>197</v>
      </c>
      <c r="C20" s="19">
        <v>29865</v>
      </c>
      <c r="D20" s="42">
        <v>191424739</v>
      </c>
      <c r="E20" s="16" t="s">
        <v>257</v>
      </c>
      <c r="F20" s="13" t="s">
        <v>185</v>
      </c>
      <c r="G20" s="15" t="s">
        <v>315</v>
      </c>
      <c r="H20" s="119">
        <v>3000</v>
      </c>
      <c r="I20" s="117" t="str">
        <f t="shared" si="0"/>
        <v>Bán hàng ăn uống</v>
      </c>
      <c r="J20" s="119">
        <v>0</v>
      </c>
      <c r="K20" s="73">
        <v>1000</v>
      </c>
      <c r="L20" s="71" t="s">
        <v>4</v>
      </c>
      <c r="M20" s="10"/>
      <c r="N20" s="13"/>
      <c r="O20" s="57"/>
    </row>
    <row r="21" spans="1:17" ht="24.95" customHeight="1" x14ac:dyDescent="0.25">
      <c r="A21" s="7">
        <v>17</v>
      </c>
      <c r="B21" s="3" t="s">
        <v>198</v>
      </c>
      <c r="C21" s="19">
        <v>27292</v>
      </c>
      <c r="D21" s="42">
        <v>191269703</v>
      </c>
      <c r="E21" s="16" t="s">
        <v>257</v>
      </c>
      <c r="F21" s="13" t="str">
        <f>F20</f>
        <v>Bán hàng ăn uống</v>
      </c>
      <c r="G21" s="15" t="s">
        <v>315</v>
      </c>
      <c r="H21" s="119">
        <v>5000</v>
      </c>
      <c r="I21" s="117" t="str">
        <f t="shared" si="0"/>
        <v>Bán hàng ăn uống</v>
      </c>
      <c r="J21" s="119">
        <v>500</v>
      </c>
      <c r="K21" s="73">
        <v>1000</v>
      </c>
      <c r="L21" s="71" t="s">
        <v>4</v>
      </c>
      <c r="M21" s="10"/>
      <c r="N21" s="13"/>
      <c r="O21" s="57"/>
    </row>
    <row r="22" spans="1:17" ht="24.95" customHeight="1" x14ac:dyDescent="0.25">
      <c r="A22" s="7">
        <v>18</v>
      </c>
      <c r="B22" s="3" t="s">
        <v>72</v>
      </c>
      <c r="C22" s="19">
        <v>34377</v>
      </c>
      <c r="D22" s="42">
        <v>191827092</v>
      </c>
      <c r="E22" s="16" t="s">
        <v>257</v>
      </c>
      <c r="F22" s="13" t="s">
        <v>38</v>
      </c>
      <c r="G22" s="15" t="s">
        <v>315</v>
      </c>
      <c r="H22" s="119">
        <v>8000</v>
      </c>
      <c r="I22" s="117" t="str">
        <f t="shared" si="0"/>
        <v>Bán bún</v>
      </c>
      <c r="J22" s="119">
        <v>0</v>
      </c>
      <c r="K22" s="73">
        <v>1000</v>
      </c>
      <c r="L22" s="71" t="s">
        <v>4</v>
      </c>
      <c r="M22" s="10"/>
      <c r="N22" s="13"/>
      <c r="O22" s="57"/>
    </row>
    <row r="23" spans="1:17" ht="24.95" customHeight="1" x14ac:dyDescent="0.25">
      <c r="A23" s="7">
        <v>19</v>
      </c>
      <c r="B23" s="3" t="s">
        <v>199</v>
      </c>
      <c r="C23" s="24">
        <v>25131</v>
      </c>
      <c r="D23" s="42">
        <v>192183812</v>
      </c>
      <c r="E23" s="16" t="s">
        <v>257</v>
      </c>
      <c r="F23" s="13" t="s">
        <v>98</v>
      </c>
      <c r="G23" s="15" t="s">
        <v>315</v>
      </c>
      <c r="H23" s="119">
        <v>2100</v>
      </c>
      <c r="I23" s="117" t="str">
        <f t="shared" si="0"/>
        <v>Bán hàng ăn</v>
      </c>
      <c r="J23" s="119">
        <v>600</v>
      </c>
      <c r="K23" s="73">
        <v>1000</v>
      </c>
      <c r="L23" s="71" t="s">
        <v>4</v>
      </c>
      <c r="M23" s="10"/>
      <c r="N23" s="13"/>
      <c r="O23" s="57"/>
    </row>
    <row r="24" spans="1:17" ht="24.95" customHeight="1" x14ac:dyDescent="0.25">
      <c r="A24" s="7">
        <v>20</v>
      </c>
      <c r="B24" s="3" t="s">
        <v>39</v>
      </c>
      <c r="C24" s="19">
        <v>26221</v>
      </c>
      <c r="D24" s="42">
        <v>191191080</v>
      </c>
      <c r="E24" s="16" t="s">
        <v>257</v>
      </c>
      <c r="F24" s="13" t="s">
        <v>268</v>
      </c>
      <c r="G24" s="15" t="s">
        <v>315</v>
      </c>
      <c r="H24" s="119">
        <v>4500</v>
      </c>
      <c r="I24" s="117" t="str">
        <f t="shared" si="0"/>
        <v xml:space="preserve">Bán bún </v>
      </c>
      <c r="J24" s="119">
        <v>400</v>
      </c>
      <c r="K24" s="73">
        <v>1000</v>
      </c>
      <c r="L24" s="71" t="s">
        <v>4</v>
      </c>
      <c r="M24" s="10"/>
      <c r="N24" s="13"/>
      <c r="O24" s="57"/>
    </row>
    <row r="25" spans="1:17" ht="24.95" customHeight="1" x14ac:dyDescent="0.25">
      <c r="A25" s="7">
        <v>21</v>
      </c>
      <c r="B25" s="3" t="s">
        <v>210</v>
      </c>
      <c r="C25" s="19">
        <v>28026</v>
      </c>
      <c r="D25" s="42">
        <v>191350715</v>
      </c>
      <c r="E25" s="16" t="s">
        <v>257</v>
      </c>
      <c r="F25" s="13" t="s">
        <v>268</v>
      </c>
      <c r="G25" s="15" t="s">
        <v>315</v>
      </c>
      <c r="H25" s="119">
        <v>4000</v>
      </c>
      <c r="I25" s="117" t="str">
        <f t="shared" si="0"/>
        <v xml:space="preserve">Bán bún </v>
      </c>
      <c r="J25" s="119">
        <v>0</v>
      </c>
      <c r="K25" s="73">
        <v>1000</v>
      </c>
      <c r="L25" s="71" t="s">
        <v>4</v>
      </c>
      <c r="M25" s="10"/>
      <c r="N25" s="13"/>
      <c r="O25" s="57"/>
    </row>
    <row r="26" spans="1:17" ht="24.95" customHeight="1" x14ac:dyDescent="0.25">
      <c r="A26" s="7">
        <v>22</v>
      </c>
      <c r="B26" s="3" t="s">
        <v>201</v>
      </c>
      <c r="C26" s="19">
        <v>26401</v>
      </c>
      <c r="D26" s="42">
        <v>191238214</v>
      </c>
      <c r="E26" s="16" t="s">
        <v>257</v>
      </c>
      <c r="F26" s="13" t="s">
        <v>100</v>
      </c>
      <c r="G26" s="15" t="s">
        <v>315</v>
      </c>
      <c r="H26" s="119">
        <v>3000</v>
      </c>
      <c r="I26" s="117" t="str">
        <f t="shared" si="0"/>
        <v>Bán cháo bánh canh</v>
      </c>
      <c r="J26" s="119">
        <v>500</v>
      </c>
      <c r="K26" s="73">
        <v>1000</v>
      </c>
      <c r="L26" s="71" t="s">
        <v>4</v>
      </c>
      <c r="M26" s="10"/>
      <c r="N26" s="13"/>
      <c r="O26" s="57"/>
    </row>
    <row r="27" spans="1:17" ht="24.95" customHeight="1" x14ac:dyDescent="0.25">
      <c r="A27" s="7">
        <v>23</v>
      </c>
      <c r="B27" s="3" t="s">
        <v>202</v>
      </c>
      <c r="C27" s="19">
        <v>27982</v>
      </c>
      <c r="D27" s="42">
        <v>191400391</v>
      </c>
      <c r="E27" s="16" t="s">
        <v>257</v>
      </c>
      <c r="F27" s="13" t="s">
        <v>203</v>
      </c>
      <c r="G27" s="15" t="s">
        <v>315</v>
      </c>
      <c r="H27" s="119">
        <v>3000</v>
      </c>
      <c r="I27" s="117" t="str">
        <f t="shared" si="0"/>
        <v>Bán nước giải khát</v>
      </c>
      <c r="J27" s="119">
        <v>0</v>
      </c>
      <c r="K27" s="73">
        <v>1000</v>
      </c>
      <c r="L27" s="71" t="s">
        <v>4</v>
      </c>
      <c r="M27" s="10"/>
      <c r="N27" s="13"/>
      <c r="O27" s="57"/>
    </row>
    <row r="28" spans="1:17" ht="24.95" customHeight="1" x14ac:dyDescent="0.25">
      <c r="A28" s="7">
        <v>24</v>
      </c>
      <c r="B28" s="3" t="s">
        <v>204</v>
      </c>
      <c r="C28" s="19">
        <v>32033</v>
      </c>
      <c r="D28" s="42">
        <v>191676228</v>
      </c>
      <c r="E28" s="16" t="s">
        <v>257</v>
      </c>
      <c r="F28" s="13" t="s">
        <v>31</v>
      </c>
      <c r="G28" s="15" t="s">
        <v>315</v>
      </c>
      <c r="H28" s="119">
        <v>3000</v>
      </c>
      <c r="I28" s="117" t="str">
        <f t="shared" si="0"/>
        <v>Bán café</v>
      </c>
      <c r="J28" s="119">
        <v>0</v>
      </c>
      <c r="K28" s="73">
        <v>1000</v>
      </c>
      <c r="L28" s="71" t="s">
        <v>4</v>
      </c>
      <c r="M28" s="10"/>
      <c r="N28" s="13"/>
      <c r="O28" s="57"/>
    </row>
    <row r="29" spans="1:17" ht="24.95" customHeight="1" x14ac:dyDescent="0.25">
      <c r="A29" s="7">
        <v>25</v>
      </c>
      <c r="B29" s="3" t="s">
        <v>205</v>
      </c>
      <c r="C29" s="19">
        <v>34913</v>
      </c>
      <c r="D29" s="42">
        <v>191842386</v>
      </c>
      <c r="E29" s="16" t="s">
        <v>257</v>
      </c>
      <c r="F29" s="13" t="str">
        <f>F28</f>
        <v>Bán café</v>
      </c>
      <c r="G29" s="15" t="s">
        <v>315</v>
      </c>
      <c r="H29" s="119">
        <v>3000</v>
      </c>
      <c r="I29" s="117" t="str">
        <f t="shared" si="0"/>
        <v>Bán café</v>
      </c>
      <c r="J29" s="119">
        <v>400</v>
      </c>
      <c r="K29" s="73">
        <v>1000</v>
      </c>
      <c r="L29" s="71" t="s">
        <v>4</v>
      </c>
      <c r="M29" s="10"/>
      <c r="N29" s="13"/>
      <c r="O29" s="57"/>
    </row>
    <row r="30" spans="1:17" ht="24.95" customHeight="1" x14ac:dyDescent="0.25">
      <c r="A30" s="7">
        <v>26</v>
      </c>
      <c r="B30" s="3" t="s">
        <v>190</v>
      </c>
      <c r="C30" s="19">
        <v>24593</v>
      </c>
      <c r="D30" s="42">
        <v>191350791</v>
      </c>
      <c r="E30" s="16" t="s">
        <v>257</v>
      </c>
      <c r="F30" s="13" t="s">
        <v>321</v>
      </c>
      <c r="G30" s="15" t="s">
        <v>315</v>
      </c>
      <c r="H30" s="119">
        <v>3000</v>
      </c>
      <c r="I30" s="117" t="str">
        <f t="shared" si="0"/>
        <v>Phục vụ Nhà nghỉ</v>
      </c>
      <c r="J30" s="119">
        <v>0</v>
      </c>
      <c r="K30" s="73">
        <v>1000</v>
      </c>
      <c r="L30" s="71" t="s">
        <v>4</v>
      </c>
      <c r="M30" s="10"/>
      <c r="N30" s="13"/>
      <c r="O30" s="57"/>
    </row>
    <row r="31" spans="1:17" ht="24.95" customHeight="1" x14ac:dyDescent="0.25">
      <c r="A31" s="7">
        <v>27</v>
      </c>
      <c r="B31" s="3" t="s">
        <v>179</v>
      </c>
      <c r="C31" s="19">
        <v>23044</v>
      </c>
      <c r="D31" s="42">
        <v>191091210</v>
      </c>
      <c r="E31" s="16" t="s">
        <v>257</v>
      </c>
      <c r="F31" s="13" t="s">
        <v>321</v>
      </c>
      <c r="G31" s="15" t="s">
        <v>315</v>
      </c>
      <c r="H31" s="119">
        <v>3000</v>
      </c>
      <c r="I31" s="117" t="str">
        <f t="shared" si="0"/>
        <v>Phục vụ Nhà nghỉ</v>
      </c>
      <c r="J31" s="119">
        <v>0</v>
      </c>
      <c r="K31" s="73">
        <v>1000</v>
      </c>
      <c r="L31" s="71" t="s">
        <v>4</v>
      </c>
      <c r="M31" s="10"/>
      <c r="N31" s="13"/>
      <c r="O31" s="57"/>
    </row>
    <row r="32" spans="1:17" ht="24.95" customHeight="1" x14ac:dyDescent="0.25">
      <c r="A32" s="7">
        <v>28</v>
      </c>
      <c r="B32" s="3" t="s">
        <v>235</v>
      </c>
      <c r="C32" s="19">
        <v>23908</v>
      </c>
      <c r="D32" s="42">
        <v>191039876</v>
      </c>
      <c r="E32" s="16" t="s">
        <v>257</v>
      </c>
      <c r="F32" s="13" t="s">
        <v>38</v>
      </c>
      <c r="G32" s="15" t="s">
        <v>315</v>
      </c>
      <c r="H32" s="119">
        <v>4000</v>
      </c>
      <c r="I32" s="117" t="str">
        <f t="shared" si="0"/>
        <v>Bán bún</v>
      </c>
      <c r="J32" s="119">
        <v>0</v>
      </c>
      <c r="K32" s="73">
        <v>1000</v>
      </c>
      <c r="L32" s="71" t="s">
        <v>4</v>
      </c>
      <c r="M32" s="10"/>
      <c r="N32" s="13"/>
      <c r="O32" s="57"/>
    </row>
    <row r="33" spans="1:15" ht="24.95" customHeight="1" x14ac:dyDescent="0.25">
      <c r="A33" s="7">
        <v>29</v>
      </c>
      <c r="B33" s="3" t="s">
        <v>191</v>
      </c>
      <c r="C33" s="19">
        <v>28149</v>
      </c>
      <c r="D33" s="42">
        <v>191400503</v>
      </c>
      <c r="E33" s="16" t="s">
        <v>257</v>
      </c>
      <c r="F33" s="13" t="s">
        <v>38</v>
      </c>
      <c r="G33" s="15" t="s">
        <v>315</v>
      </c>
      <c r="H33" s="119">
        <v>3500</v>
      </c>
      <c r="I33" s="117" t="str">
        <f t="shared" si="0"/>
        <v>Bán bún</v>
      </c>
      <c r="J33" s="119">
        <v>0</v>
      </c>
      <c r="K33" s="73">
        <v>1000</v>
      </c>
      <c r="L33" s="71" t="s">
        <v>4</v>
      </c>
      <c r="M33" s="10"/>
      <c r="N33" s="13"/>
      <c r="O33" s="57"/>
    </row>
    <row r="34" spans="1:15" ht="24.95" customHeight="1" x14ac:dyDescent="0.25">
      <c r="A34" s="7">
        <v>30</v>
      </c>
      <c r="B34" s="3" t="s">
        <v>176</v>
      </c>
      <c r="C34" s="19">
        <v>25569</v>
      </c>
      <c r="D34" s="42">
        <v>191180913</v>
      </c>
      <c r="E34" s="16" t="s">
        <v>257</v>
      </c>
      <c r="F34" s="13" t="s">
        <v>321</v>
      </c>
      <c r="G34" s="15" t="s">
        <v>315</v>
      </c>
      <c r="H34" s="119">
        <v>25000</v>
      </c>
      <c r="I34" s="117" t="str">
        <f t="shared" si="0"/>
        <v>Phục vụ Nhà nghỉ</v>
      </c>
      <c r="J34" s="119">
        <v>0</v>
      </c>
      <c r="K34" s="73">
        <v>1000</v>
      </c>
      <c r="L34" s="71" t="s">
        <v>4</v>
      </c>
      <c r="M34" s="10"/>
      <c r="N34" s="13"/>
      <c r="O34" s="57"/>
    </row>
    <row r="35" spans="1:15" ht="24.95" customHeight="1" x14ac:dyDescent="0.25">
      <c r="A35" s="7">
        <v>31</v>
      </c>
      <c r="B35" s="3" t="s">
        <v>177</v>
      </c>
      <c r="C35" s="19">
        <v>25841</v>
      </c>
      <c r="D35" s="42">
        <v>191039535</v>
      </c>
      <c r="E35" s="16" t="s">
        <v>257</v>
      </c>
      <c r="F35" s="13" t="s">
        <v>321</v>
      </c>
      <c r="G35" s="15" t="s">
        <v>315</v>
      </c>
      <c r="H35" s="119">
        <v>25000</v>
      </c>
      <c r="I35" s="117" t="str">
        <f t="shared" si="0"/>
        <v>Phục vụ Nhà nghỉ</v>
      </c>
      <c r="J35" s="119">
        <v>0</v>
      </c>
      <c r="K35" s="73">
        <v>1000</v>
      </c>
      <c r="L35" s="71" t="s">
        <v>4</v>
      </c>
      <c r="M35" s="10"/>
      <c r="N35" s="13"/>
      <c r="O35" s="57"/>
    </row>
    <row r="36" spans="1:15" ht="24.95" customHeight="1" x14ac:dyDescent="0.25">
      <c r="A36" s="7">
        <v>32</v>
      </c>
      <c r="B36" s="3" t="s">
        <v>212</v>
      </c>
      <c r="C36" s="19">
        <v>20840</v>
      </c>
      <c r="D36" s="42">
        <v>190206201</v>
      </c>
      <c r="E36" s="16" t="s">
        <v>257</v>
      </c>
      <c r="F36" s="13" t="s">
        <v>175</v>
      </c>
      <c r="G36" s="15" t="s">
        <v>323</v>
      </c>
      <c r="H36" s="119">
        <v>3000</v>
      </c>
      <c r="I36" s="117" t="str">
        <f t="shared" si="0"/>
        <v>Bán hàng rong</v>
      </c>
      <c r="J36" s="119">
        <v>0</v>
      </c>
      <c r="K36" s="73">
        <v>1000</v>
      </c>
      <c r="L36" s="71" t="s">
        <v>4</v>
      </c>
      <c r="M36" s="10"/>
      <c r="N36" s="13"/>
      <c r="O36" s="57"/>
    </row>
    <row r="37" spans="1:15" ht="24.95" customHeight="1" x14ac:dyDescent="0.25">
      <c r="A37" s="7">
        <v>33</v>
      </c>
      <c r="B37" s="3" t="s">
        <v>180</v>
      </c>
      <c r="C37" s="19">
        <v>29266</v>
      </c>
      <c r="D37" s="42">
        <v>191438837</v>
      </c>
      <c r="E37" s="16" t="s">
        <v>257</v>
      </c>
      <c r="F37" s="13" t="s">
        <v>181</v>
      </c>
      <c r="G37" s="15" t="s">
        <v>315</v>
      </c>
      <c r="H37" s="119">
        <v>4000</v>
      </c>
      <c r="I37" s="117" t="str">
        <f t="shared" si="0"/>
        <v>Bán bún hàng ăn</v>
      </c>
      <c r="J37" s="119">
        <v>500</v>
      </c>
      <c r="K37" s="73">
        <v>1000</v>
      </c>
      <c r="L37" s="71" t="s">
        <v>4</v>
      </c>
      <c r="M37" s="10"/>
      <c r="N37" s="13"/>
      <c r="O37" s="57"/>
    </row>
    <row r="38" spans="1:15" ht="24.95" customHeight="1" x14ac:dyDescent="0.25">
      <c r="A38" s="7">
        <v>34</v>
      </c>
      <c r="B38" s="3" t="s">
        <v>174</v>
      </c>
      <c r="C38" s="19">
        <v>21985</v>
      </c>
      <c r="D38" s="42">
        <v>191031061</v>
      </c>
      <c r="E38" s="16" t="s">
        <v>257</v>
      </c>
      <c r="F38" s="19" t="s">
        <v>98</v>
      </c>
      <c r="G38" s="15" t="s">
        <v>315</v>
      </c>
      <c r="H38" s="119">
        <v>6000</v>
      </c>
      <c r="I38" s="117" t="str">
        <f t="shared" si="0"/>
        <v>Bán hàng ăn</v>
      </c>
      <c r="J38" s="119">
        <v>400</v>
      </c>
      <c r="K38" s="73">
        <v>1000</v>
      </c>
      <c r="L38" s="71" t="s">
        <v>4</v>
      </c>
      <c r="M38" s="10"/>
      <c r="N38" s="72"/>
      <c r="O38" s="57"/>
    </row>
    <row r="39" spans="1:15" ht="24.95" customHeight="1" x14ac:dyDescent="0.25">
      <c r="A39" s="7">
        <v>35</v>
      </c>
      <c r="B39" s="36" t="s">
        <v>237</v>
      </c>
      <c r="C39" s="120">
        <v>24893</v>
      </c>
      <c r="D39" s="121">
        <v>191061370</v>
      </c>
      <c r="E39" s="37" t="s">
        <v>257</v>
      </c>
      <c r="F39" s="122" t="s">
        <v>285</v>
      </c>
      <c r="G39" s="123" t="s">
        <v>315</v>
      </c>
      <c r="H39" s="124">
        <v>3000</v>
      </c>
      <c r="I39" s="125" t="str">
        <f t="shared" si="0"/>
        <v>Bán nước mía</v>
      </c>
      <c r="J39" s="124">
        <v>0</v>
      </c>
      <c r="K39" s="73">
        <v>1000</v>
      </c>
      <c r="L39" s="126" t="s">
        <v>4</v>
      </c>
      <c r="M39" s="127"/>
      <c r="N39" s="122"/>
      <c r="O39" s="57"/>
    </row>
    <row r="40" spans="1:15" ht="24.95" customHeight="1" x14ac:dyDescent="0.25">
      <c r="A40" s="7">
        <v>36</v>
      </c>
      <c r="B40" s="3" t="s">
        <v>314</v>
      </c>
      <c r="C40" s="19">
        <v>31385</v>
      </c>
      <c r="D40" s="42">
        <v>191313149</v>
      </c>
      <c r="E40" s="16" t="s">
        <v>257</v>
      </c>
      <c r="F40" s="13" t="s">
        <v>287</v>
      </c>
      <c r="G40" s="15" t="s">
        <v>315</v>
      </c>
      <c r="H40" s="119">
        <v>9000</v>
      </c>
      <c r="I40" s="117" t="str">
        <f t="shared" si="0"/>
        <v>Bán bún rêu</v>
      </c>
      <c r="J40" s="119">
        <v>800</v>
      </c>
      <c r="K40" s="73">
        <v>1000</v>
      </c>
      <c r="L40" s="71" t="s">
        <v>4</v>
      </c>
      <c r="M40" s="10"/>
      <c r="N40" s="13"/>
      <c r="O40" s="57"/>
    </row>
    <row r="41" spans="1:15" ht="24.95" customHeight="1" x14ac:dyDescent="0.25">
      <c r="A41" s="7">
        <v>37</v>
      </c>
      <c r="B41" s="3" t="s">
        <v>347</v>
      </c>
      <c r="C41" s="19" t="s">
        <v>348</v>
      </c>
      <c r="D41" s="42">
        <v>191821027</v>
      </c>
      <c r="E41" s="16" t="s">
        <v>257</v>
      </c>
      <c r="F41" s="13" t="s">
        <v>349</v>
      </c>
      <c r="G41" s="7" t="s">
        <v>166</v>
      </c>
      <c r="H41" s="119">
        <v>4000</v>
      </c>
      <c r="I41" s="117" t="str">
        <f t="shared" si="0"/>
        <v>Bán hàng hóa</v>
      </c>
      <c r="J41" s="119">
        <v>0</v>
      </c>
      <c r="K41" s="73">
        <v>1000</v>
      </c>
      <c r="L41" s="71" t="s">
        <v>4</v>
      </c>
      <c r="M41" s="10"/>
      <c r="N41" s="13"/>
      <c r="O41" s="57"/>
    </row>
    <row r="42" spans="1:15" ht="24.95" customHeight="1" x14ac:dyDescent="0.25">
      <c r="A42" s="7">
        <v>38</v>
      </c>
      <c r="B42" s="3" t="s">
        <v>187</v>
      </c>
      <c r="C42" s="19">
        <v>25662</v>
      </c>
      <c r="D42" s="42">
        <v>191370012</v>
      </c>
      <c r="E42" s="16" t="s">
        <v>257</v>
      </c>
      <c r="F42" s="13" t="s">
        <v>345</v>
      </c>
      <c r="G42" s="15" t="s">
        <v>322</v>
      </c>
      <c r="H42" s="119">
        <v>5000</v>
      </c>
      <c r="I42" s="117" t="str">
        <f t="shared" si="0"/>
        <v>Bán cá</v>
      </c>
      <c r="J42" s="119">
        <v>500</v>
      </c>
      <c r="K42" s="73">
        <v>1000</v>
      </c>
      <c r="L42" s="71"/>
      <c r="M42" s="10" t="s">
        <v>4</v>
      </c>
      <c r="N42" s="128" t="s">
        <v>374</v>
      </c>
      <c r="O42" s="57"/>
    </row>
    <row r="43" spans="1:15" ht="24.95" customHeight="1" x14ac:dyDescent="0.25">
      <c r="A43" s="7">
        <v>39</v>
      </c>
      <c r="B43" s="3" t="s">
        <v>236</v>
      </c>
      <c r="C43" s="19">
        <v>18795</v>
      </c>
      <c r="D43" s="42"/>
      <c r="E43" s="16" t="s">
        <v>257</v>
      </c>
      <c r="F43" s="13"/>
      <c r="G43" s="15" t="s">
        <v>315</v>
      </c>
      <c r="H43" s="119">
        <v>2000</v>
      </c>
      <c r="I43" s="117"/>
      <c r="J43" s="119">
        <v>0</v>
      </c>
      <c r="K43" s="73">
        <v>1000</v>
      </c>
      <c r="L43" s="71"/>
      <c r="M43" s="10" t="s">
        <v>4</v>
      </c>
      <c r="N43" s="128" t="s">
        <v>376</v>
      </c>
      <c r="O43" s="57"/>
    </row>
    <row r="44" spans="1:15" ht="24.95" customHeight="1" x14ac:dyDescent="0.25">
      <c r="A44" s="7">
        <v>40</v>
      </c>
      <c r="B44" s="3" t="s">
        <v>228</v>
      </c>
      <c r="C44" s="19">
        <v>23543</v>
      </c>
      <c r="D44" s="42">
        <v>191555082</v>
      </c>
      <c r="E44" s="16" t="s">
        <v>257</v>
      </c>
      <c r="F44" s="13" t="s">
        <v>316</v>
      </c>
      <c r="G44" s="15" t="s">
        <v>315</v>
      </c>
      <c r="H44" s="119">
        <v>9000</v>
      </c>
      <c r="I44" s="117" t="str">
        <f>F44</f>
        <v>Chạy xe ba bánh</v>
      </c>
      <c r="J44" s="119">
        <v>3000</v>
      </c>
      <c r="K44" s="73">
        <v>1000</v>
      </c>
      <c r="L44" s="71"/>
      <c r="M44" s="10" t="s">
        <v>4</v>
      </c>
      <c r="N44" s="128" t="s">
        <v>386</v>
      </c>
      <c r="O44" s="57"/>
    </row>
    <row r="45" spans="1:15" ht="24.95" customHeight="1" x14ac:dyDescent="0.25">
      <c r="A45" s="7">
        <v>41</v>
      </c>
      <c r="B45" s="3" t="s">
        <v>229</v>
      </c>
      <c r="C45" s="19">
        <v>34045</v>
      </c>
      <c r="D45" s="42">
        <v>191778146</v>
      </c>
      <c r="E45" s="16" t="s">
        <v>257</v>
      </c>
      <c r="F45" s="13" t="s">
        <v>318</v>
      </c>
      <c r="G45" s="15" t="s">
        <v>317</v>
      </c>
      <c r="H45" s="119">
        <v>3000</v>
      </c>
      <c r="I45" s="117" t="str">
        <f>F45</f>
        <v>Bán mắm +Gia vị</v>
      </c>
      <c r="J45" s="119">
        <v>1000</v>
      </c>
      <c r="K45" s="73">
        <v>1000</v>
      </c>
      <c r="L45" s="71"/>
      <c r="M45" s="71" t="s">
        <v>4</v>
      </c>
      <c r="N45" s="128" t="s">
        <v>374</v>
      </c>
      <c r="O45" s="57"/>
    </row>
    <row r="46" spans="1:15" ht="24.95" customHeight="1" x14ac:dyDescent="0.25">
      <c r="A46" s="7">
        <v>42</v>
      </c>
      <c r="B46" s="3" t="s">
        <v>231</v>
      </c>
      <c r="C46" s="24" t="s">
        <v>232</v>
      </c>
      <c r="D46" s="42">
        <v>192118893</v>
      </c>
      <c r="E46" s="16" t="s">
        <v>257</v>
      </c>
      <c r="F46" s="13" t="s">
        <v>366</v>
      </c>
      <c r="G46" s="15" t="s">
        <v>322</v>
      </c>
      <c r="H46" s="119">
        <v>4500</v>
      </c>
      <c r="I46" s="117" t="str">
        <f>F46</f>
        <v>Bán La gim</v>
      </c>
      <c r="J46" s="119">
        <v>500</v>
      </c>
      <c r="K46" s="73">
        <v>1000</v>
      </c>
      <c r="L46" s="71"/>
      <c r="M46" s="10" t="s">
        <v>4</v>
      </c>
      <c r="N46" s="128" t="s">
        <v>374</v>
      </c>
      <c r="O46" s="57"/>
    </row>
    <row r="47" spans="1:15" ht="24.95" customHeight="1" x14ac:dyDescent="0.25">
      <c r="A47" s="7">
        <v>43</v>
      </c>
      <c r="B47" s="3" t="s">
        <v>186</v>
      </c>
      <c r="C47" s="19">
        <v>31891</v>
      </c>
      <c r="D47" s="42">
        <v>192182578</v>
      </c>
      <c r="E47" s="16" t="s">
        <v>257</v>
      </c>
      <c r="F47" s="13" t="s">
        <v>102</v>
      </c>
      <c r="G47" s="15" t="s">
        <v>315</v>
      </c>
      <c r="H47" s="119">
        <v>3000</v>
      </c>
      <c r="I47" s="117" t="str">
        <f>F47</f>
        <v>Phụ quán ăn</v>
      </c>
      <c r="J47" s="119">
        <v>0</v>
      </c>
      <c r="K47" s="73">
        <v>1000</v>
      </c>
      <c r="L47" s="71"/>
      <c r="M47" s="10" t="s">
        <v>4</v>
      </c>
      <c r="N47" s="128" t="s">
        <v>385</v>
      </c>
      <c r="O47" s="57"/>
    </row>
    <row r="48" spans="1:15" ht="24.95" customHeight="1" x14ac:dyDescent="0.25">
      <c r="A48" s="7">
        <v>44</v>
      </c>
      <c r="B48" s="3" t="s">
        <v>189</v>
      </c>
      <c r="C48" s="19">
        <v>25976</v>
      </c>
      <c r="D48" s="42">
        <v>191180795</v>
      </c>
      <c r="E48" s="16" t="s">
        <v>257</v>
      </c>
      <c r="F48" s="13" t="s">
        <v>471</v>
      </c>
      <c r="G48" s="15" t="s">
        <v>315</v>
      </c>
      <c r="H48" s="119">
        <v>4000</v>
      </c>
      <c r="I48" s="117" t="str">
        <f>F48</f>
        <v>Internet + phụ quán ăn</v>
      </c>
      <c r="J48" s="119">
        <v>1000</v>
      </c>
      <c r="K48" s="73">
        <v>1000</v>
      </c>
      <c r="L48" s="71"/>
      <c r="M48" s="10" t="s">
        <v>4</v>
      </c>
      <c r="N48" s="128" t="s">
        <v>374</v>
      </c>
      <c r="O48" s="57"/>
    </row>
    <row r="49" spans="1:15" ht="24.95" customHeight="1" x14ac:dyDescent="0.25">
      <c r="A49" s="7">
        <v>45</v>
      </c>
      <c r="B49" s="3" t="s">
        <v>216</v>
      </c>
      <c r="C49" s="19">
        <v>27583</v>
      </c>
      <c r="D49" s="42">
        <v>191313287</v>
      </c>
      <c r="E49" s="16" t="s">
        <v>257</v>
      </c>
      <c r="F49" s="13" t="s">
        <v>365</v>
      </c>
      <c r="G49" s="15" t="s">
        <v>315</v>
      </c>
      <c r="H49" s="119">
        <v>3000</v>
      </c>
      <c r="I49" s="117" t="str">
        <f t="shared" si="0"/>
        <v>Bán gà</v>
      </c>
      <c r="J49" s="119">
        <v>1000</v>
      </c>
      <c r="K49" s="73">
        <v>1000</v>
      </c>
      <c r="L49" s="71"/>
      <c r="M49" s="10" t="s">
        <v>4</v>
      </c>
      <c r="N49" s="128" t="s">
        <v>374</v>
      </c>
      <c r="O49" s="57"/>
    </row>
    <row r="50" spans="1:15" ht="24.95" customHeight="1" x14ac:dyDescent="0.25">
      <c r="A50" s="7">
        <v>46</v>
      </c>
      <c r="B50" s="3" t="s">
        <v>182</v>
      </c>
      <c r="C50" s="24">
        <v>29361</v>
      </c>
      <c r="D50" s="42">
        <v>191407541</v>
      </c>
      <c r="E50" s="16" t="s">
        <v>257</v>
      </c>
      <c r="F50" s="13" t="s">
        <v>346</v>
      </c>
      <c r="G50" s="15" t="s">
        <v>324</v>
      </c>
      <c r="H50" s="119">
        <v>3500</v>
      </c>
      <c r="I50" s="117" t="str">
        <f t="shared" si="0"/>
        <v>Bán áo quần</v>
      </c>
      <c r="J50" s="119">
        <v>1000</v>
      </c>
      <c r="K50" s="73">
        <v>1000</v>
      </c>
      <c r="L50" s="71"/>
      <c r="M50" s="10" t="s">
        <v>4</v>
      </c>
      <c r="N50" s="128" t="s">
        <v>374</v>
      </c>
      <c r="O50" s="57"/>
    </row>
    <row r="51" spans="1:15" ht="24.95" customHeight="1" x14ac:dyDescent="0.25">
      <c r="A51" s="7">
        <v>47</v>
      </c>
      <c r="B51" s="3" t="s">
        <v>183</v>
      </c>
      <c r="C51" s="19">
        <v>25846</v>
      </c>
      <c r="D51" s="42">
        <v>191180837</v>
      </c>
      <c r="E51" s="16" t="s">
        <v>257</v>
      </c>
      <c r="F51" s="13" t="s">
        <v>364</v>
      </c>
      <c r="G51" s="15" t="s">
        <v>322</v>
      </c>
      <c r="H51" s="119">
        <v>5000</v>
      </c>
      <c r="I51" s="117" t="str">
        <f t="shared" si="0"/>
        <v>Bán nón</v>
      </c>
      <c r="J51" s="119">
        <v>1000</v>
      </c>
      <c r="K51" s="73">
        <v>1000</v>
      </c>
      <c r="L51" s="71"/>
      <c r="M51" s="10" t="s">
        <v>4</v>
      </c>
      <c r="N51" s="128" t="s">
        <v>374</v>
      </c>
      <c r="O51" s="57"/>
    </row>
    <row r="52" spans="1:15" ht="24.95" customHeight="1" x14ac:dyDescent="0.25">
      <c r="A52" s="7">
        <v>48</v>
      </c>
      <c r="B52" s="3" t="s">
        <v>206</v>
      </c>
      <c r="C52" s="19">
        <v>22723</v>
      </c>
      <c r="D52" s="42">
        <v>191031129</v>
      </c>
      <c r="E52" s="16" t="s">
        <v>257</v>
      </c>
      <c r="F52" s="13" t="s">
        <v>207</v>
      </c>
      <c r="G52" s="15" t="s">
        <v>315</v>
      </c>
      <c r="H52" s="119">
        <v>7000</v>
      </c>
      <c r="I52" s="117" t="str">
        <f t="shared" si="0"/>
        <v>Khu vui chơi</v>
      </c>
      <c r="J52" s="119">
        <v>0</v>
      </c>
      <c r="K52" s="73">
        <v>1000</v>
      </c>
      <c r="L52" s="71"/>
      <c r="M52" s="10" t="s">
        <v>4</v>
      </c>
      <c r="N52" s="128" t="s">
        <v>374</v>
      </c>
      <c r="O52" s="57"/>
    </row>
    <row r="53" spans="1:15" ht="24.95" customHeight="1" x14ac:dyDescent="0.25">
      <c r="A53" s="7">
        <v>49</v>
      </c>
      <c r="B53" s="3" t="s">
        <v>211</v>
      </c>
      <c r="C53" s="19">
        <v>28217</v>
      </c>
      <c r="D53" s="42">
        <v>192183103</v>
      </c>
      <c r="E53" s="16" t="s">
        <v>257</v>
      </c>
      <c r="F53" s="13" t="s">
        <v>325</v>
      </c>
      <c r="G53" s="15" t="s">
        <v>322</v>
      </c>
      <c r="H53" s="119">
        <v>6000</v>
      </c>
      <c r="I53" s="117" t="str">
        <f t="shared" si="0"/>
        <v>Bán La Gim</v>
      </c>
      <c r="J53" s="119">
        <v>0</v>
      </c>
      <c r="K53" s="73">
        <v>1000</v>
      </c>
      <c r="L53" s="71"/>
      <c r="M53" s="10" t="s">
        <v>4</v>
      </c>
      <c r="N53" s="128" t="s">
        <v>374</v>
      </c>
      <c r="O53" s="57"/>
    </row>
    <row r="54" spans="1:15" ht="24.95" customHeight="1" x14ac:dyDescent="0.25">
      <c r="A54" s="7">
        <v>50</v>
      </c>
      <c r="B54" s="3" t="s">
        <v>213</v>
      </c>
      <c r="C54" s="19">
        <v>28288</v>
      </c>
      <c r="D54" s="42">
        <v>191581194</v>
      </c>
      <c r="E54" s="16" t="s">
        <v>257</v>
      </c>
      <c r="F54" s="128" t="s">
        <v>382</v>
      </c>
      <c r="G54" s="7" t="s">
        <v>322</v>
      </c>
      <c r="H54" s="119">
        <v>3000</v>
      </c>
      <c r="I54" s="117" t="s">
        <v>383</v>
      </c>
      <c r="J54" s="119">
        <v>1000</v>
      </c>
      <c r="K54" s="73">
        <v>1000</v>
      </c>
      <c r="L54" s="71"/>
      <c r="M54" s="10" t="s">
        <v>4</v>
      </c>
      <c r="N54" s="128" t="s">
        <v>374</v>
      </c>
      <c r="O54" s="57"/>
    </row>
    <row r="55" spans="1:15" ht="24.95" customHeight="1" x14ac:dyDescent="0.25">
      <c r="A55" s="7">
        <v>51</v>
      </c>
      <c r="B55" s="3" t="s">
        <v>184</v>
      </c>
      <c r="C55" s="19">
        <v>27699</v>
      </c>
      <c r="D55" s="42">
        <v>191507668</v>
      </c>
      <c r="E55" s="16" t="s">
        <v>257</v>
      </c>
      <c r="F55" s="128" t="s">
        <v>384</v>
      </c>
      <c r="G55" s="7" t="s">
        <v>322</v>
      </c>
      <c r="H55" s="119">
        <v>4000</v>
      </c>
      <c r="I55" s="117" t="s">
        <v>383</v>
      </c>
      <c r="J55" s="119">
        <v>1000</v>
      </c>
      <c r="K55" s="73">
        <v>1000</v>
      </c>
      <c r="L55" s="71"/>
      <c r="M55" s="10" t="s">
        <v>4</v>
      </c>
      <c r="N55" s="128" t="s">
        <v>374</v>
      </c>
      <c r="O55" s="57"/>
    </row>
    <row r="56" spans="1:15" s="2" customFormat="1" ht="24.95" customHeight="1" x14ac:dyDescent="0.2">
      <c r="A56" s="7">
        <v>52</v>
      </c>
      <c r="B56" s="18" t="s">
        <v>145</v>
      </c>
      <c r="C56" s="19">
        <v>27450</v>
      </c>
      <c r="D56" s="42">
        <v>191269616</v>
      </c>
      <c r="E56" s="15" t="s">
        <v>256</v>
      </c>
      <c r="F56" s="13" t="s">
        <v>38</v>
      </c>
      <c r="G56" s="13" t="s">
        <v>328</v>
      </c>
      <c r="H56" s="119">
        <v>6000</v>
      </c>
      <c r="I56" s="43" t="str">
        <f t="shared" ref="I56:I80" si="1">F56</f>
        <v>Bán bún</v>
      </c>
      <c r="J56" s="119">
        <v>0</v>
      </c>
      <c r="K56" s="44">
        <v>1000</v>
      </c>
      <c r="L56" s="72" t="s">
        <v>4</v>
      </c>
      <c r="M56" s="25"/>
      <c r="N56" s="13"/>
      <c r="O56" s="46"/>
    </row>
    <row r="57" spans="1:15" s="2" customFormat="1" ht="24.95" customHeight="1" x14ac:dyDescent="0.2">
      <c r="A57" s="7">
        <v>53</v>
      </c>
      <c r="B57" s="18" t="s">
        <v>146</v>
      </c>
      <c r="C57" s="19">
        <v>25033</v>
      </c>
      <c r="D57" s="42">
        <v>191885963</v>
      </c>
      <c r="E57" s="15" t="s">
        <v>256</v>
      </c>
      <c r="F57" s="13" t="s">
        <v>261</v>
      </c>
      <c r="G57" s="13" t="s">
        <v>328</v>
      </c>
      <c r="H57" s="119">
        <v>4000</v>
      </c>
      <c r="I57" s="43" t="str">
        <f t="shared" si="1"/>
        <v>Xe thồ</v>
      </c>
      <c r="J57" s="119">
        <v>0</v>
      </c>
      <c r="K57" s="44">
        <v>1000</v>
      </c>
      <c r="L57" s="72" t="s">
        <v>4</v>
      </c>
      <c r="M57" s="25"/>
      <c r="N57" s="13"/>
      <c r="O57" s="46"/>
    </row>
    <row r="58" spans="1:15" s="2" customFormat="1" ht="24.95" customHeight="1" x14ac:dyDescent="0.2">
      <c r="A58" s="7">
        <v>54</v>
      </c>
      <c r="B58" s="18" t="s">
        <v>120</v>
      </c>
      <c r="C58" s="19">
        <v>33635</v>
      </c>
      <c r="D58" s="42">
        <v>191714634</v>
      </c>
      <c r="E58" s="15" t="s">
        <v>256</v>
      </c>
      <c r="F58" s="13" t="s">
        <v>31</v>
      </c>
      <c r="G58" s="13" t="s">
        <v>328</v>
      </c>
      <c r="H58" s="119">
        <v>10000</v>
      </c>
      <c r="I58" s="43" t="str">
        <f t="shared" si="1"/>
        <v>Bán café</v>
      </c>
      <c r="J58" s="119">
        <v>0</v>
      </c>
      <c r="K58" s="44">
        <v>1000</v>
      </c>
      <c r="L58" s="72" t="s">
        <v>4</v>
      </c>
      <c r="M58" s="25"/>
      <c r="N58" s="13"/>
      <c r="O58" s="46"/>
    </row>
    <row r="59" spans="1:15" s="2" customFormat="1" ht="24.95" customHeight="1" x14ac:dyDescent="0.2">
      <c r="A59" s="7">
        <v>55</v>
      </c>
      <c r="B59" s="18" t="s">
        <v>131</v>
      </c>
      <c r="C59" s="19">
        <v>30043</v>
      </c>
      <c r="D59" s="42">
        <v>191485047</v>
      </c>
      <c r="E59" s="15" t="s">
        <v>256</v>
      </c>
      <c r="F59" s="13" t="s">
        <v>90</v>
      </c>
      <c r="G59" s="13" t="s">
        <v>328</v>
      </c>
      <c r="H59" s="119">
        <v>4000</v>
      </c>
      <c r="I59" s="43" t="str">
        <f t="shared" si="1"/>
        <v>Bán quán nhậu</v>
      </c>
      <c r="J59" s="119">
        <v>800</v>
      </c>
      <c r="K59" s="44">
        <v>1000</v>
      </c>
      <c r="L59" s="72" t="s">
        <v>4</v>
      </c>
      <c r="M59" s="25"/>
      <c r="N59" s="13"/>
      <c r="O59" s="46"/>
    </row>
    <row r="60" spans="1:15" s="2" customFormat="1" ht="24.95" customHeight="1" x14ac:dyDescent="0.2">
      <c r="A60" s="7">
        <v>56</v>
      </c>
      <c r="B60" s="18" t="s">
        <v>159</v>
      </c>
      <c r="C60" s="19">
        <v>31619</v>
      </c>
      <c r="D60" s="42">
        <v>191593979</v>
      </c>
      <c r="E60" s="15" t="s">
        <v>256</v>
      </c>
      <c r="F60" s="13" t="s">
        <v>31</v>
      </c>
      <c r="G60" s="13" t="s">
        <v>328</v>
      </c>
      <c r="H60" s="119">
        <v>2000</v>
      </c>
      <c r="I60" s="43" t="str">
        <f t="shared" si="1"/>
        <v>Bán café</v>
      </c>
      <c r="J60" s="119">
        <v>600</v>
      </c>
      <c r="K60" s="44">
        <v>1000</v>
      </c>
      <c r="L60" s="72" t="s">
        <v>4</v>
      </c>
      <c r="M60" s="25"/>
      <c r="N60" s="13"/>
      <c r="O60" s="46"/>
    </row>
    <row r="61" spans="1:15" s="2" customFormat="1" ht="24.95" customHeight="1" x14ac:dyDescent="0.2">
      <c r="A61" s="7">
        <v>57</v>
      </c>
      <c r="B61" s="18" t="s">
        <v>158</v>
      </c>
      <c r="C61" s="19">
        <v>18998</v>
      </c>
      <c r="D61" s="42">
        <v>190201728</v>
      </c>
      <c r="E61" s="15" t="s">
        <v>256</v>
      </c>
      <c r="F61" s="13" t="s">
        <v>261</v>
      </c>
      <c r="G61" s="13" t="s">
        <v>328</v>
      </c>
      <c r="H61" s="119">
        <v>3000</v>
      </c>
      <c r="I61" s="43" t="str">
        <f t="shared" si="1"/>
        <v>Xe thồ</v>
      </c>
      <c r="J61" s="119">
        <v>500</v>
      </c>
      <c r="K61" s="44">
        <v>1000</v>
      </c>
      <c r="L61" s="72" t="s">
        <v>4</v>
      </c>
      <c r="M61" s="25"/>
      <c r="N61" s="13"/>
      <c r="O61" s="46"/>
    </row>
    <row r="62" spans="1:15" s="2" customFormat="1" ht="24.95" customHeight="1" x14ac:dyDescent="0.2">
      <c r="A62" s="7">
        <v>58</v>
      </c>
      <c r="B62" s="18" t="s">
        <v>161</v>
      </c>
      <c r="C62" s="19">
        <v>19124</v>
      </c>
      <c r="D62" s="42">
        <v>190218368</v>
      </c>
      <c r="E62" s="15" t="s">
        <v>256</v>
      </c>
      <c r="F62" s="13" t="s">
        <v>175</v>
      </c>
      <c r="G62" s="13" t="s">
        <v>328</v>
      </c>
      <c r="H62" s="119">
        <v>1500</v>
      </c>
      <c r="I62" s="43" t="str">
        <f t="shared" si="1"/>
        <v>Bán hàng rong</v>
      </c>
      <c r="J62" s="119">
        <v>0</v>
      </c>
      <c r="K62" s="44">
        <v>1000</v>
      </c>
      <c r="L62" s="72" t="s">
        <v>4</v>
      </c>
      <c r="M62" s="25"/>
      <c r="N62" s="13"/>
      <c r="O62" s="46"/>
    </row>
    <row r="63" spans="1:15" s="2" customFormat="1" ht="24.95" customHeight="1" x14ac:dyDescent="0.2">
      <c r="A63" s="7">
        <v>59</v>
      </c>
      <c r="B63" s="18" t="s">
        <v>136</v>
      </c>
      <c r="C63" s="19">
        <v>23289</v>
      </c>
      <c r="D63" s="42">
        <v>190207410</v>
      </c>
      <c r="E63" s="15" t="s">
        <v>256</v>
      </c>
      <c r="F63" s="13" t="s">
        <v>38</v>
      </c>
      <c r="G63" s="13" t="s">
        <v>328</v>
      </c>
      <c r="H63" s="119">
        <v>4000</v>
      </c>
      <c r="I63" s="43" t="str">
        <f t="shared" si="1"/>
        <v>Bán bún</v>
      </c>
      <c r="J63" s="119">
        <v>600</v>
      </c>
      <c r="K63" s="44">
        <v>1000</v>
      </c>
      <c r="L63" s="72" t="s">
        <v>4</v>
      </c>
      <c r="M63" s="25"/>
      <c r="N63" s="13"/>
      <c r="O63" s="46"/>
    </row>
    <row r="64" spans="1:15" s="2" customFormat="1" ht="24.95" customHeight="1" x14ac:dyDescent="0.2">
      <c r="A64" s="7">
        <v>60</v>
      </c>
      <c r="B64" s="18" t="s">
        <v>238</v>
      </c>
      <c r="C64" s="19">
        <v>17692</v>
      </c>
      <c r="D64" s="42">
        <v>191061642</v>
      </c>
      <c r="E64" s="15" t="s">
        <v>256</v>
      </c>
      <c r="F64" s="13" t="s">
        <v>288</v>
      </c>
      <c r="G64" s="13" t="s">
        <v>328</v>
      </c>
      <c r="H64" s="119">
        <v>3000</v>
      </c>
      <c r="I64" s="43" t="str">
        <f t="shared" si="1"/>
        <v>Bán bánh lọc</v>
      </c>
      <c r="J64" s="119">
        <v>0</v>
      </c>
      <c r="K64" s="44">
        <v>1000</v>
      </c>
      <c r="L64" s="72" t="s">
        <v>4</v>
      </c>
      <c r="M64" s="25"/>
      <c r="N64" s="13"/>
      <c r="O64" s="129" t="s">
        <v>390</v>
      </c>
    </row>
    <row r="65" spans="1:15" s="2" customFormat="1" ht="24.95" customHeight="1" x14ac:dyDescent="0.2">
      <c r="A65" s="7">
        <v>61</v>
      </c>
      <c r="B65" s="18" t="s">
        <v>168</v>
      </c>
      <c r="C65" s="19">
        <v>32356</v>
      </c>
      <c r="D65" s="42">
        <v>191617322</v>
      </c>
      <c r="E65" s="15" t="s">
        <v>256</v>
      </c>
      <c r="F65" s="13" t="s">
        <v>31</v>
      </c>
      <c r="G65" s="13" t="s">
        <v>328</v>
      </c>
      <c r="H65" s="119">
        <v>5000</v>
      </c>
      <c r="I65" s="43" t="str">
        <f t="shared" si="1"/>
        <v>Bán café</v>
      </c>
      <c r="J65" s="119">
        <v>0</v>
      </c>
      <c r="K65" s="44">
        <v>1000</v>
      </c>
      <c r="L65" s="72" t="s">
        <v>4</v>
      </c>
      <c r="M65" s="25"/>
      <c r="N65" s="13"/>
      <c r="O65" s="46"/>
    </row>
    <row r="66" spans="1:15" s="2" customFormat="1" ht="24.95" customHeight="1" x14ac:dyDescent="0.2">
      <c r="A66" s="7">
        <v>62</v>
      </c>
      <c r="B66" s="18" t="s">
        <v>172</v>
      </c>
      <c r="C66" s="19">
        <v>22678</v>
      </c>
      <c r="D66" s="42">
        <v>190650582</v>
      </c>
      <c r="E66" s="15" t="s">
        <v>256</v>
      </c>
      <c r="F66" s="13" t="s">
        <v>38</v>
      </c>
      <c r="G66" s="13" t="s">
        <v>328</v>
      </c>
      <c r="H66" s="119">
        <v>3000</v>
      </c>
      <c r="I66" s="43" t="str">
        <f t="shared" si="1"/>
        <v>Bán bún</v>
      </c>
      <c r="J66" s="119">
        <v>600</v>
      </c>
      <c r="K66" s="44">
        <v>1000</v>
      </c>
      <c r="L66" s="72" t="s">
        <v>4</v>
      </c>
      <c r="M66" s="25"/>
      <c r="N66" s="13"/>
      <c r="O66" s="46"/>
    </row>
    <row r="67" spans="1:15" s="2" customFormat="1" ht="24.95" customHeight="1" x14ac:dyDescent="0.2">
      <c r="A67" s="7">
        <v>63</v>
      </c>
      <c r="B67" s="18" t="s">
        <v>144</v>
      </c>
      <c r="C67" s="19">
        <v>24416</v>
      </c>
      <c r="D67" s="42">
        <v>190945624</v>
      </c>
      <c r="E67" s="15" t="s">
        <v>256</v>
      </c>
      <c r="F67" s="13" t="s">
        <v>31</v>
      </c>
      <c r="G67" s="13" t="s">
        <v>328</v>
      </c>
      <c r="H67" s="119">
        <v>1500</v>
      </c>
      <c r="I67" s="43" t="str">
        <f t="shared" si="1"/>
        <v>Bán café</v>
      </c>
      <c r="J67" s="119">
        <v>0</v>
      </c>
      <c r="K67" s="44">
        <v>1000</v>
      </c>
      <c r="L67" s="72" t="s">
        <v>4</v>
      </c>
      <c r="M67" s="25"/>
      <c r="N67" s="13"/>
      <c r="O67" s="46"/>
    </row>
    <row r="68" spans="1:15" s="2" customFormat="1" ht="24.95" customHeight="1" x14ac:dyDescent="0.2">
      <c r="A68" s="7">
        <v>64</v>
      </c>
      <c r="B68" s="18" t="s">
        <v>46</v>
      </c>
      <c r="C68" s="19">
        <v>29327</v>
      </c>
      <c r="D68" s="42">
        <v>191659961</v>
      </c>
      <c r="E68" s="15" t="s">
        <v>256</v>
      </c>
      <c r="F68" s="13" t="s">
        <v>38</v>
      </c>
      <c r="G68" s="13" t="s">
        <v>328</v>
      </c>
      <c r="H68" s="119">
        <v>5000</v>
      </c>
      <c r="I68" s="43" t="str">
        <f t="shared" si="1"/>
        <v>Bán bún</v>
      </c>
      <c r="J68" s="119">
        <v>0</v>
      </c>
      <c r="K68" s="44">
        <v>1000</v>
      </c>
      <c r="L68" s="72" t="s">
        <v>4</v>
      </c>
      <c r="M68" s="25"/>
      <c r="N68" s="13"/>
      <c r="O68" s="46"/>
    </row>
    <row r="69" spans="1:15" s="2" customFormat="1" ht="24.95" customHeight="1" x14ac:dyDescent="0.2">
      <c r="A69" s="7">
        <v>65</v>
      </c>
      <c r="B69" s="18" t="s">
        <v>147</v>
      </c>
      <c r="C69" s="19">
        <v>27030</v>
      </c>
      <c r="D69" s="42">
        <v>191350717</v>
      </c>
      <c r="E69" s="15" t="s">
        <v>256</v>
      </c>
      <c r="F69" s="13" t="s">
        <v>48</v>
      </c>
      <c r="G69" s="13" t="s">
        <v>328</v>
      </c>
      <c r="H69" s="119">
        <v>3000</v>
      </c>
      <c r="I69" s="43" t="str">
        <f t="shared" si="1"/>
        <v>Bán bánh mỳ</v>
      </c>
      <c r="J69" s="119">
        <v>600</v>
      </c>
      <c r="K69" s="44">
        <v>1000</v>
      </c>
      <c r="L69" s="72" t="s">
        <v>4</v>
      </c>
      <c r="M69" s="25"/>
      <c r="N69" s="13"/>
      <c r="O69" s="46"/>
    </row>
    <row r="70" spans="1:15" s="2" customFormat="1" ht="24.95" customHeight="1" x14ac:dyDescent="0.2">
      <c r="A70" s="7">
        <v>66</v>
      </c>
      <c r="B70" s="18" t="s">
        <v>152</v>
      </c>
      <c r="C70" s="19">
        <v>24117</v>
      </c>
      <c r="D70" s="42">
        <v>190945546</v>
      </c>
      <c r="E70" s="15" t="s">
        <v>256</v>
      </c>
      <c r="F70" s="13" t="s">
        <v>38</v>
      </c>
      <c r="G70" s="13" t="s">
        <v>328</v>
      </c>
      <c r="H70" s="119">
        <v>3000</v>
      </c>
      <c r="I70" s="43" t="str">
        <f t="shared" si="1"/>
        <v>Bán bún</v>
      </c>
      <c r="J70" s="119">
        <v>0</v>
      </c>
      <c r="K70" s="44">
        <v>1000</v>
      </c>
      <c r="L70" s="72" t="s">
        <v>4</v>
      </c>
      <c r="M70" s="25"/>
      <c r="N70" s="13"/>
      <c r="O70" s="46"/>
    </row>
    <row r="71" spans="1:15" s="2" customFormat="1" ht="24.95" customHeight="1" x14ac:dyDescent="0.2">
      <c r="A71" s="7">
        <v>67</v>
      </c>
      <c r="B71" s="18" t="s">
        <v>164</v>
      </c>
      <c r="C71" s="19">
        <v>25614</v>
      </c>
      <c r="D71" s="42">
        <v>191039881</v>
      </c>
      <c r="E71" s="15" t="s">
        <v>256</v>
      </c>
      <c r="F71" s="13" t="s">
        <v>100</v>
      </c>
      <c r="G71" s="13" t="s">
        <v>328</v>
      </c>
      <c r="H71" s="119">
        <v>3000</v>
      </c>
      <c r="I71" s="43" t="str">
        <f t="shared" si="1"/>
        <v>Bán cháo bánh canh</v>
      </c>
      <c r="J71" s="119">
        <v>0</v>
      </c>
      <c r="K71" s="44">
        <v>1000</v>
      </c>
      <c r="L71" s="72" t="s">
        <v>4</v>
      </c>
      <c r="M71" s="25"/>
      <c r="N71" s="13"/>
      <c r="O71" s="46"/>
    </row>
    <row r="72" spans="1:15" s="2" customFormat="1" ht="24.95" customHeight="1" x14ac:dyDescent="0.2">
      <c r="A72" s="7">
        <v>68</v>
      </c>
      <c r="B72" s="18" t="s">
        <v>167</v>
      </c>
      <c r="C72" s="19">
        <v>35293</v>
      </c>
      <c r="D72" s="42">
        <v>192116362</v>
      </c>
      <c r="E72" s="15" t="s">
        <v>256</v>
      </c>
      <c r="F72" s="13" t="s">
        <v>263</v>
      </c>
      <c r="G72" s="13" t="s">
        <v>328</v>
      </c>
      <c r="H72" s="119">
        <v>3000</v>
      </c>
      <c r="I72" s="43" t="str">
        <f t="shared" si="1"/>
        <v>Thu gom rác, phế liệu</v>
      </c>
      <c r="J72" s="119">
        <v>0</v>
      </c>
      <c r="K72" s="44">
        <v>1000</v>
      </c>
      <c r="L72" s="72" t="s">
        <v>4</v>
      </c>
      <c r="M72" s="25"/>
      <c r="N72" s="13"/>
      <c r="O72" s="46"/>
    </row>
    <row r="73" spans="1:15" s="2" customFormat="1" ht="24.95" customHeight="1" x14ac:dyDescent="0.2">
      <c r="A73" s="7">
        <v>69</v>
      </c>
      <c r="B73" s="18" t="s">
        <v>135</v>
      </c>
      <c r="C73" s="19">
        <v>21295</v>
      </c>
      <c r="D73" s="45">
        <v>21295</v>
      </c>
      <c r="E73" s="15" t="s">
        <v>256</v>
      </c>
      <c r="F73" s="13" t="s">
        <v>329</v>
      </c>
      <c r="G73" s="13" t="s">
        <v>328</v>
      </c>
      <c r="H73" s="119">
        <v>3000</v>
      </c>
      <c r="I73" s="43" t="str">
        <f t="shared" si="1"/>
        <v>Bán bún + bánh mỳ</v>
      </c>
      <c r="J73" s="119">
        <v>0</v>
      </c>
      <c r="K73" s="44">
        <v>1000</v>
      </c>
      <c r="L73" s="72" t="s">
        <v>4</v>
      </c>
      <c r="M73" s="25"/>
      <c r="N73" s="13"/>
      <c r="O73" s="46"/>
    </row>
    <row r="74" spans="1:15" s="2" customFormat="1" ht="24.95" customHeight="1" x14ac:dyDescent="0.2">
      <c r="A74" s="7">
        <v>70</v>
      </c>
      <c r="B74" s="18" t="s">
        <v>153</v>
      </c>
      <c r="C74" s="19">
        <v>29120</v>
      </c>
      <c r="D74" s="42">
        <v>191407621</v>
      </c>
      <c r="E74" s="15" t="s">
        <v>256</v>
      </c>
      <c r="F74" s="13" t="s">
        <v>330</v>
      </c>
      <c r="G74" s="13" t="s">
        <v>328</v>
      </c>
      <c r="H74" s="119">
        <v>3000</v>
      </c>
      <c r="I74" s="43" t="str">
        <f t="shared" si="1"/>
        <v>Bán xôi + mỳ</v>
      </c>
      <c r="J74" s="119">
        <v>0</v>
      </c>
      <c r="K74" s="44">
        <v>1000</v>
      </c>
      <c r="L74" s="72" t="s">
        <v>4</v>
      </c>
      <c r="M74" s="25"/>
      <c r="N74" s="13"/>
      <c r="O74" s="46"/>
    </row>
    <row r="75" spans="1:15" s="2" customFormat="1" ht="24.95" customHeight="1" x14ac:dyDescent="0.2">
      <c r="A75" s="7">
        <v>71</v>
      </c>
      <c r="B75" s="18" t="s">
        <v>56</v>
      </c>
      <c r="C75" s="19">
        <v>23988</v>
      </c>
      <c r="D75" s="42">
        <v>190945628</v>
      </c>
      <c r="E75" s="15" t="s">
        <v>256</v>
      </c>
      <c r="F75" s="13" t="s">
        <v>100</v>
      </c>
      <c r="G75" s="13" t="s">
        <v>328</v>
      </c>
      <c r="H75" s="119">
        <v>5000</v>
      </c>
      <c r="I75" s="43" t="str">
        <f t="shared" si="1"/>
        <v>Bán cháo bánh canh</v>
      </c>
      <c r="J75" s="119">
        <v>0</v>
      </c>
      <c r="K75" s="44">
        <v>1000</v>
      </c>
      <c r="L75" s="72" t="s">
        <v>4</v>
      </c>
      <c r="M75" s="25"/>
      <c r="N75" s="13"/>
      <c r="O75" s="46"/>
    </row>
    <row r="76" spans="1:15" s="2" customFormat="1" ht="24.95" customHeight="1" x14ac:dyDescent="0.2">
      <c r="A76" s="7">
        <v>72</v>
      </c>
      <c r="B76" s="18" t="s">
        <v>160</v>
      </c>
      <c r="C76" s="19">
        <v>31213</v>
      </c>
      <c r="D76" s="42">
        <v>191617229</v>
      </c>
      <c r="E76" s="15" t="s">
        <v>256</v>
      </c>
      <c r="F76" s="13" t="s">
        <v>319</v>
      </c>
      <c r="G76" s="13" t="s">
        <v>328</v>
      </c>
      <c r="H76" s="119">
        <v>4500</v>
      </c>
      <c r="I76" s="43" t="str">
        <f t="shared" si="1"/>
        <v>Chạy xe ba gác</v>
      </c>
      <c r="J76" s="119">
        <v>600</v>
      </c>
      <c r="K76" s="44">
        <v>1000</v>
      </c>
      <c r="L76" s="72" t="s">
        <v>4</v>
      </c>
      <c r="M76" s="25"/>
      <c r="N76" s="13"/>
      <c r="O76" s="46"/>
    </row>
    <row r="77" spans="1:15" s="2" customFormat="1" ht="24.95" customHeight="1" x14ac:dyDescent="0.2">
      <c r="A77" s="7">
        <v>73</v>
      </c>
      <c r="B77" s="18" t="s">
        <v>134</v>
      </c>
      <c r="C77" s="19">
        <v>17138</v>
      </c>
      <c r="D77" s="42">
        <v>190201861</v>
      </c>
      <c r="E77" s="15" t="s">
        <v>256</v>
      </c>
      <c r="F77" s="13" t="s">
        <v>38</v>
      </c>
      <c r="G77" s="13" t="s">
        <v>328</v>
      </c>
      <c r="H77" s="119">
        <v>2000</v>
      </c>
      <c r="I77" s="43" t="str">
        <f t="shared" si="1"/>
        <v>Bán bún</v>
      </c>
      <c r="J77" s="119">
        <v>500</v>
      </c>
      <c r="K77" s="44">
        <v>1000</v>
      </c>
      <c r="L77" s="72" t="s">
        <v>4</v>
      </c>
      <c r="M77" s="25"/>
      <c r="N77" s="13"/>
      <c r="O77" s="46"/>
    </row>
    <row r="78" spans="1:15" s="2" customFormat="1" ht="24.95" customHeight="1" x14ac:dyDescent="0.2">
      <c r="A78" s="7">
        <v>74</v>
      </c>
      <c r="B78" s="18" t="s">
        <v>141</v>
      </c>
      <c r="C78" s="19">
        <v>33149</v>
      </c>
      <c r="D78" s="42">
        <v>191745107</v>
      </c>
      <c r="E78" s="15" t="s">
        <v>256</v>
      </c>
      <c r="F78" s="13" t="s">
        <v>81</v>
      </c>
      <c r="G78" s="13" t="s">
        <v>328</v>
      </c>
      <c r="H78" s="119">
        <v>5000</v>
      </c>
      <c r="I78" s="43" t="str">
        <f t="shared" si="1"/>
        <v>Bán trà sữa</v>
      </c>
      <c r="J78" s="119">
        <v>600</v>
      </c>
      <c r="K78" s="44">
        <v>1000</v>
      </c>
      <c r="L78" s="72" t="s">
        <v>4</v>
      </c>
      <c r="M78" s="25"/>
      <c r="N78" s="13"/>
      <c r="O78" s="46"/>
    </row>
    <row r="79" spans="1:15" s="2" customFormat="1" ht="24.95" customHeight="1" x14ac:dyDescent="0.2">
      <c r="A79" s="7">
        <v>75</v>
      </c>
      <c r="B79" s="18" t="s">
        <v>132</v>
      </c>
      <c r="C79" s="19">
        <v>26027</v>
      </c>
      <c r="D79" s="42">
        <v>191180996</v>
      </c>
      <c r="E79" s="15" t="s">
        <v>256</v>
      </c>
      <c r="F79" s="13" t="s">
        <v>330</v>
      </c>
      <c r="G79" s="13" t="s">
        <v>328</v>
      </c>
      <c r="H79" s="119">
        <v>3000</v>
      </c>
      <c r="I79" s="43" t="str">
        <f t="shared" si="1"/>
        <v>Bán xôi + mỳ</v>
      </c>
      <c r="J79" s="119">
        <v>600</v>
      </c>
      <c r="K79" s="44">
        <v>1000</v>
      </c>
      <c r="L79" s="72" t="s">
        <v>4</v>
      </c>
      <c r="M79" s="25"/>
      <c r="N79" s="13"/>
      <c r="O79" s="46"/>
    </row>
    <row r="80" spans="1:15" s="2" customFormat="1" ht="24.95" customHeight="1" x14ac:dyDescent="0.2">
      <c r="A80" s="7">
        <v>76</v>
      </c>
      <c r="B80" s="18" t="s">
        <v>139</v>
      </c>
      <c r="C80" s="19">
        <v>26464</v>
      </c>
      <c r="D80" s="42">
        <v>191180809</v>
      </c>
      <c r="E80" s="15" t="s">
        <v>256</v>
      </c>
      <c r="F80" s="13" t="s">
        <v>263</v>
      </c>
      <c r="G80" s="13" t="s">
        <v>328</v>
      </c>
      <c r="H80" s="119">
        <v>3000</v>
      </c>
      <c r="I80" s="43" t="str">
        <f t="shared" si="1"/>
        <v>Thu gom rác, phế liệu</v>
      </c>
      <c r="J80" s="119">
        <v>0</v>
      </c>
      <c r="K80" s="44">
        <v>1000</v>
      </c>
      <c r="L80" s="72" t="s">
        <v>4</v>
      </c>
      <c r="M80" s="25"/>
      <c r="N80" s="13"/>
      <c r="O80" s="46"/>
    </row>
    <row r="81" spans="1:15" s="2" customFormat="1" ht="24.95" customHeight="1" x14ac:dyDescent="0.2">
      <c r="A81" s="7">
        <v>77</v>
      </c>
      <c r="B81" s="18" t="s">
        <v>241</v>
      </c>
      <c r="C81" s="19">
        <v>19058</v>
      </c>
      <c r="D81" s="42">
        <v>190201751</v>
      </c>
      <c r="E81" s="15" t="s">
        <v>256</v>
      </c>
      <c r="F81" s="13" t="s">
        <v>100</v>
      </c>
      <c r="G81" s="13" t="s">
        <v>328</v>
      </c>
      <c r="H81" s="119">
        <v>3000</v>
      </c>
      <c r="I81" s="43" t="str">
        <f t="shared" ref="I81:I93" si="2">F81</f>
        <v>Bán cháo bánh canh</v>
      </c>
      <c r="J81" s="119">
        <v>0</v>
      </c>
      <c r="K81" s="44">
        <v>1000</v>
      </c>
      <c r="L81" s="72" t="s">
        <v>4</v>
      </c>
      <c r="M81" s="25"/>
      <c r="N81" s="13"/>
      <c r="O81" s="46"/>
    </row>
    <row r="82" spans="1:15" s="2" customFormat="1" ht="24.95" customHeight="1" x14ac:dyDescent="0.2">
      <c r="A82" s="7">
        <v>78</v>
      </c>
      <c r="B82" s="18" t="s">
        <v>163</v>
      </c>
      <c r="C82" s="19">
        <v>28126</v>
      </c>
      <c r="D82" s="42">
        <v>191505599</v>
      </c>
      <c r="E82" s="15" t="s">
        <v>256</v>
      </c>
      <c r="F82" s="13" t="s">
        <v>90</v>
      </c>
      <c r="G82" s="13" t="s">
        <v>328</v>
      </c>
      <c r="H82" s="119">
        <v>100</v>
      </c>
      <c r="I82" s="43" t="str">
        <f t="shared" si="2"/>
        <v>Bán quán nhậu</v>
      </c>
      <c r="J82" s="119">
        <v>300</v>
      </c>
      <c r="K82" s="44">
        <v>1000</v>
      </c>
      <c r="L82" s="72" t="s">
        <v>4</v>
      </c>
      <c r="M82" s="25"/>
      <c r="N82" s="13"/>
      <c r="O82" s="46"/>
    </row>
    <row r="83" spans="1:15" s="2" customFormat="1" ht="24.95" customHeight="1" x14ac:dyDescent="0.2">
      <c r="A83" s="7">
        <v>79</v>
      </c>
      <c r="B83" s="18" t="s">
        <v>170</v>
      </c>
      <c r="C83" s="19">
        <v>28126</v>
      </c>
      <c r="D83" s="42">
        <v>191386270</v>
      </c>
      <c r="E83" s="15" t="s">
        <v>256</v>
      </c>
      <c r="F83" s="13" t="s">
        <v>288</v>
      </c>
      <c r="G83" s="13" t="s">
        <v>328</v>
      </c>
      <c r="H83" s="119">
        <v>2000</v>
      </c>
      <c r="I83" s="43" t="str">
        <f t="shared" si="2"/>
        <v>Bán bánh lọc</v>
      </c>
      <c r="J83" s="119">
        <v>0</v>
      </c>
      <c r="K83" s="44">
        <v>1000</v>
      </c>
      <c r="L83" s="72" t="s">
        <v>4</v>
      </c>
      <c r="M83" s="25"/>
      <c r="N83" s="13"/>
      <c r="O83" s="46"/>
    </row>
    <row r="84" spans="1:15" s="2" customFormat="1" ht="24.95" customHeight="1" x14ac:dyDescent="0.2">
      <c r="A84" s="7">
        <v>80</v>
      </c>
      <c r="B84" s="18" t="s">
        <v>140</v>
      </c>
      <c r="C84" s="19">
        <v>33742</v>
      </c>
      <c r="D84" s="42">
        <v>191745153</v>
      </c>
      <c r="E84" s="15" t="s">
        <v>256</v>
      </c>
      <c r="F84" s="13" t="s">
        <v>90</v>
      </c>
      <c r="G84" s="13" t="s">
        <v>344</v>
      </c>
      <c r="H84" s="119">
        <v>6000</v>
      </c>
      <c r="I84" s="43" t="str">
        <f t="shared" si="2"/>
        <v>Bán quán nhậu</v>
      </c>
      <c r="J84" s="119">
        <v>900</v>
      </c>
      <c r="K84" s="44">
        <v>1000</v>
      </c>
      <c r="L84" s="72" t="s">
        <v>4</v>
      </c>
      <c r="M84" s="25"/>
      <c r="N84" s="13"/>
      <c r="O84" s="46"/>
    </row>
    <row r="85" spans="1:15" s="2" customFormat="1" ht="24.95" customHeight="1" x14ac:dyDescent="0.2">
      <c r="A85" s="7">
        <v>81</v>
      </c>
      <c r="B85" s="18" t="s">
        <v>169</v>
      </c>
      <c r="C85" s="19">
        <v>24625</v>
      </c>
      <c r="D85" s="42">
        <v>285267444</v>
      </c>
      <c r="E85" s="15" t="s">
        <v>256</v>
      </c>
      <c r="F85" s="13" t="s">
        <v>31</v>
      </c>
      <c r="G85" s="13" t="s">
        <v>328</v>
      </c>
      <c r="H85" s="119">
        <v>2000</v>
      </c>
      <c r="I85" s="43" t="str">
        <f t="shared" si="2"/>
        <v>Bán café</v>
      </c>
      <c r="J85" s="119">
        <v>0</v>
      </c>
      <c r="K85" s="44">
        <v>1000</v>
      </c>
      <c r="L85" s="72" t="s">
        <v>4</v>
      </c>
      <c r="M85" s="25"/>
      <c r="N85" s="13"/>
      <c r="O85" s="46"/>
    </row>
    <row r="86" spans="1:15" s="2" customFormat="1" ht="24.95" customHeight="1" x14ac:dyDescent="0.2">
      <c r="A86" s="7">
        <v>82</v>
      </c>
      <c r="B86" s="18" t="s">
        <v>338</v>
      </c>
      <c r="C86" s="19">
        <v>29952</v>
      </c>
      <c r="D86" s="42">
        <v>191485043</v>
      </c>
      <c r="E86" s="15" t="s">
        <v>256</v>
      </c>
      <c r="F86" s="13" t="s">
        <v>165</v>
      </c>
      <c r="G86" s="13" t="s">
        <v>275</v>
      </c>
      <c r="H86" s="119">
        <v>4000</v>
      </c>
      <c r="I86" s="43" t="str">
        <f t="shared" si="2"/>
        <v>Bán cháo</v>
      </c>
      <c r="J86" s="119">
        <v>0</v>
      </c>
      <c r="K86" s="44">
        <v>1000</v>
      </c>
      <c r="L86" s="72" t="s">
        <v>4</v>
      </c>
      <c r="M86" s="25"/>
      <c r="N86" s="13"/>
      <c r="O86" s="46"/>
    </row>
    <row r="87" spans="1:15" s="2" customFormat="1" ht="24.95" customHeight="1" x14ac:dyDescent="0.2">
      <c r="A87" s="7">
        <v>83</v>
      </c>
      <c r="B87" s="18" t="s">
        <v>143</v>
      </c>
      <c r="C87" s="19">
        <v>27687</v>
      </c>
      <c r="D87" s="42">
        <v>191344839</v>
      </c>
      <c r="E87" s="15" t="s">
        <v>256</v>
      </c>
      <c r="F87" s="13" t="s">
        <v>103</v>
      </c>
      <c r="G87" s="13" t="s">
        <v>274</v>
      </c>
      <c r="H87" s="119">
        <v>3000</v>
      </c>
      <c r="I87" s="43" t="str">
        <f t="shared" si="2"/>
        <v>Phục vụ quán ăn</v>
      </c>
      <c r="J87" s="119">
        <v>0</v>
      </c>
      <c r="K87" s="44">
        <v>1000</v>
      </c>
      <c r="L87" s="72" t="s">
        <v>4</v>
      </c>
      <c r="M87" s="25"/>
      <c r="N87" s="13"/>
      <c r="O87" s="46"/>
    </row>
    <row r="88" spans="1:15" s="2" customFormat="1" ht="24.95" customHeight="1" x14ac:dyDescent="0.2">
      <c r="A88" s="7">
        <v>84</v>
      </c>
      <c r="B88" s="18" t="s">
        <v>362</v>
      </c>
      <c r="C88" s="19">
        <v>27256</v>
      </c>
      <c r="D88" s="42">
        <v>191386431</v>
      </c>
      <c r="E88" s="15" t="s">
        <v>256</v>
      </c>
      <c r="F88" s="13" t="s">
        <v>175</v>
      </c>
      <c r="G88" s="13" t="s">
        <v>274</v>
      </c>
      <c r="H88" s="119">
        <v>3000</v>
      </c>
      <c r="I88" s="43" t="str">
        <f t="shared" si="2"/>
        <v>Bán hàng rong</v>
      </c>
      <c r="J88" s="119">
        <v>800</v>
      </c>
      <c r="K88" s="44">
        <v>1000</v>
      </c>
      <c r="L88" s="72" t="s">
        <v>4</v>
      </c>
      <c r="M88" s="25"/>
      <c r="N88" s="13"/>
      <c r="O88" s="46"/>
    </row>
    <row r="89" spans="1:15" s="2" customFormat="1" ht="24.95" customHeight="1" x14ac:dyDescent="0.2">
      <c r="A89" s="7">
        <v>85</v>
      </c>
      <c r="B89" s="18" t="s">
        <v>157</v>
      </c>
      <c r="C89" s="19">
        <v>25690</v>
      </c>
      <c r="D89" s="42">
        <v>191039991</v>
      </c>
      <c r="E89" s="15" t="s">
        <v>256</v>
      </c>
      <c r="F89" s="13" t="s">
        <v>175</v>
      </c>
      <c r="G89" s="13" t="s">
        <v>328</v>
      </c>
      <c r="H89" s="119">
        <v>3000</v>
      </c>
      <c r="I89" s="43" t="str">
        <f t="shared" si="2"/>
        <v>Bán hàng rong</v>
      </c>
      <c r="J89" s="119">
        <v>0</v>
      </c>
      <c r="K89" s="44">
        <v>1000</v>
      </c>
      <c r="L89" s="72"/>
      <c r="M89" s="25" t="s">
        <v>4</v>
      </c>
      <c r="N89" s="13" t="s">
        <v>350</v>
      </c>
      <c r="O89" s="46"/>
    </row>
    <row r="90" spans="1:15" s="2" customFormat="1" ht="24.95" customHeight="1" x14ac:dyDescent="0.2">
      <c r="A90" s="7">
        <v>86</v>
      </c>
      <c r="B90" s="18" t="s">
        <v>57</v>
      </c>
      <c r="C90" s="19">
        <v>25972</v>
      </c>
      <c r="D90" s="42">
        <v>191669749</v>
      </c>
      <c r="E90" s="15" t="s">
        <v>256</v>
      </c>
      <c r="F90" s="13" t="s">
        <v>335</v>
      </c>
      <c r="G90" s="13" t="s">
        <v>328</v>
      </c>
      <c r="H90" s="119"/>
      <c r="I90" s="43" t="str">
        <f t="shared" si="2"/>
        <v>Kinh doanh Internet</v>
      </c>
      <c r="J90" s="119"/>
      <c r="K90" s="44">
        <v>1000</v>
      </c>
      <c r="L90" s="72"/>
      <c r="M90" s="25" t="s">
        <v>4</v>
      </c>
      <c r="N90" s="128" t="s">
        <v>374</v>
      </c>
      <c r="O90" s="46"/>
    </row>
    <row r="91" spans="1:15" s="2" customFormat="1" ht="24.95" customHeight="1" x14ac:dyDescent="0.2">
      <c r="A91" s="7">
        <v>87</v>
      </c>
      <c r="B91" s="18" t="s">
        <v>138</v>
      </c>
      <c r="C91" s="19">
        <v>33105</v>
      </c>
      <c r="D91" s="42">
        <v>191859756</v>
      </c>
      <c r="E91" s="15" t="s">
        <v>256</v>
      </c>
      <c r="F91" s="13" t="s">
        <v>38</v>
      </c>
      <c r="G91" s="13" t="s">
        <v>328</v>
      </c>
      <c r="H91" s="119">
        <v>3000</v>
      </c>
      <c r="I91" s="43" t="str">
        <f t="shared" si="2"/>
        <v>Bán bún</v>
      </c>
      <c r="J91" s="119">
        <v>1000</v>
      </c>
      <c r="K91" s="44">
        <v>1000</v>
      </c>
      <c r="L91" s="72"/>
      <c r="M91" s="25" t="s">
        <v>4</v>
      </c>
      <c r="N91" s="128" t="s">
        <v>375</v>
      </c>
      <c r="O91" s="46"/>
    </row>
    <row r="92" spans="1:15" s="2" customFormat="1" ht="24.95" customHeight="1" x14ac:dyDescent="0.2">
      <c r="A92" s="7">
        <v>88</v>
      </c>
      <c r="B92" s="18" t="s">
        <v>142</v>
      </c>
      <c r="C92" s="19">
        <v>34582</v>
      </c>
      <c r="D92" s="42">
        <v>191842366</v>
      </c>
      <c r="E92" s="15" t="s">
        <v>256</v>
      </c>
      <c r="F92" s="13" t="s">
        <v>81</v>
      </c>
      <c r="G92" s="13" t="s">
        <v>328</v>
      </c>
      <c r="H92" s="119">
        <v>5000</v>
      </c>
      <c r="I92" s="43" t="str">
        <f t="shared" si="2"/>
        <v>Bán trà sữa</v>
      </c>
      <c r="J92" s="119">
        <v>1000</v>
      </c>
      <c r="K92" s="44">
        <v>1000</v>
      </c>
      <c r="L92" s="72"/>
      <c r="M92" s="25" t="s">
        <v>4</v>
      </c>
      <c r="N92" s="128" t="s">
        <v>375</v>
      </c>
      <c r="O92" s="46"/>
    </row>
    <row r="93" spans="1:15" s="2" customFormat="1" ht="24.95" customHeight="1" x14ac:dyDescent="0.2">
      <c r="A93" s="7">
        <v>89</v>
      </c>
      <c r="B93" s="18" t="s">
        <v>239</v>
      </c>
      <c r="C93" s="19">
        <v>25456</v>
      </c>
      <c r="D93" s="42">
        <v>191039907</v>
      </c>
      <c r="E93" s="15" t="s">
        <v>256</v>
      </c>
      <c r="F93" s="13" t="s">
        <v>31</v>
      </c>
      <c r="G93" s="13" t="s">
        <v>328</v>
      </c>
      <c r="H93" s="119">
        <v>7000</v>
      </c>
      <c r="I93" s="43" t="str">
        <f t="shared" si="2"/>
        <v>Bán café</v>
      </c>
      <c r="J93" s="119">
        <v>0</v>
      </c>
      <c r="K93" s="44">
        <v>1000</v>
      </c>
      <c r="L93" s="72"/>
      <c r="M93" s="25" t="s">
        <v>4</v>
      </c>
      <c r="N93" s="128" t="s">
        <v>375</v>
      </c>
      <c r="O93" s="46"/>
    </row>
    <row r="94" spans="1:15" s="2" customFormat="1" ht="24.95" customHeight="1" x14ac:dyDescent="0.2">
      <c r="A94" s="7">
        <v>90</v>
      </c>
      <c r="B94" s="18" t="s">
        <v>240</v>
      </c>
      <c r="C94" s="19">
        <v>24689</v>
      </c>
      <c r="D94" s="42">
        <v>190945480</v>
      </c>
      <c r="E94" s="15" t="s">
        <v>256</v>
      </c>
      <c r="F94" s="13" t="s">
        <v>123</v>
      </c>
      <c r="G94" s="13" t="s">
        <v>328</v>
      </c>
      <c r="H94" s="119">
        <v>4000</v>
      </c>
      <c r="I94" s="43" t="str">
        <f t="shared" ref="I94:I114" si="3">F94</f>
        <v>Làm bánh tráng</v>
      </c>
      <c r="J94" s="119">
        <v>1000</v>
      </c>
      <c r="K94" s="44">
        <v>1000</v>
      </c>
      <c r="L94" s="72"/>
      <c r="M94" s="25" t="s">
        <v>4</v>
      </c>
      <c r="N94" s="128" t="s">
        <v>374</v>
      </c>
      <c r="O94" s="46"/>
    </row>
    <row r="95" spans="1:15" s="2" customFormat="1" ht="24.95" customHeight="1" x14ac:dyDescent="0.2">
      <c r="A95" s="7">
        <v>91</v>
      </c>
      <c r="B95" s="18" t="s">
        <v>162</v>
      </c>
      <c r="C95" s="19">
        <v>21231</v>
      </c>
      <c r="D95" s="42">
        <v>190206430</v>
      </c>
      <c r="E95" s="15" t="s">
        <v>256</v>
      </c>
      <c r="F95" s="13" t="s">
        <v>333</v>
      </c>
      <c r="G95" s="13" t="s">
        <v>328</v>
      </c>
      <c r="H95" s="119">
        <v>3600</v>
      </c>
      <c r="I95" s="43" t="str">
        <f t="shared" si="3"/>
        <v>Phụ vụ nhà hàng</v>
      </c>
      <c r="J95" s="119">
        <v>0</v>
      </c>
      <c r="K95" s="44">
        <v>1000</v>
      </c>
      <c r="L95" s="72"/>
      <c r="M95" s="25" t="s">
        <v>4</v>
      </c>
      <c r="N95" s="128" t="s">
        <v>381</v>
      </c>
      <c r="O95" s="46"/>
    </row>
    <row r="96" spans="1:15" s="2" customFormat="1" ht="24.95" customHeight="1" x14ac:dyDescent="0.2">
      <c r="A96" s="7">
        <v>92</v>
      </c>
      <c r="B96" s="18" t="s">
        <v>130</v>
      </c>
      <c r="C96" s="19">
        <v>27634</v>
      </c>
      <c r="D96" s="42">
        <v>191350577</v>
      </c>
      <c r="E96" s="15" t="s">
        <v>256</v>
      </c>
      <c r="F96" s="13" t="s">
        <v>363</v>
      </c>
      <c r="G96" s="13" t="s">
        <v>328</v>
      </c>
      <c r="H96" s="119">
        <v>5000</v>
      </c>
      <c r="I96" s="43" t="str">
        <f t="shared" si="3"/>
        <v>Bán café +tạp hóa</v>
      </c>
      <c r="J96" s="119">
        <v>0</v>
      </c>
      <c r="K96" s="44">
        <v>1000</v>
      </c>
      <c r="L96" s="72"/>
      <c r="M96" s="25" t="s">
        <v>4</v>
      </c>
      <c r="N96" s="128" t="s">
        <v>375</v>
      </c>
      <c r="O96" s="46"/>
    </row>
    <row r="97" spans="1:15" s="2" customFormat="1" ht="24.95" customHeight="1" x14ac:dyDescent="0.2">
      <c r="A97" s="7">
        <v>93</v>
      </c>
      <c r="B97" s="18" t="s">
        <v>155</v>
      </c>
      <c r="C97" s="19">
        <v>24139</v>
      </c>
      <c r="D97" s="42"/>
      <c r="E97" s="15" t="s">
        <v>256</v>
      </c>
      <c r="F97" s="13" t="s">
        <v>48</v>
      </c>
      <c r="G97" s="13" t="s">
        <v>328</v>
      </c>
      <c r="H97" s="119">
        <v>2000</v>
      </c>
      <c r="I97" s="43" t="str">
        <f t="shared" si="3"/>
        <v>Bán bánh mỳ</v>
      </c>
      <c r="J97" s="119">
        <v>0</v>
      </c>
      <c r="K97" s="44">
        <v>1000</v>
      </c>
      <c r="L97" s="72"/>
      <c r="M97" s="25" t="s">
        <v>4</v>
      </c>
      <c r="N97" s="128" t="s">
        <v>380</v>
      </c>
      <c r="O97" s="46"/>
    </row>
    <row r="98" spans="1:15" s="2" customFormat="1" ht="24.95" customHeight="1" x14ac:dyDescent="0.2">
      <c r="A98" s="7">
        <v>94</v>
      </c>
      <c r="B98" s="18" t="s">
        <v>171</v>
      </c>
      <c r="C98" s="19">
        <v>31079</v>
      </c>
      <c r="D98" s="42">
        <v>191571302</v>
      </c>
      <c r="E98" s="15" t="s">
        <v>256</v>
      </c>
      <c r="F98" s="13" t="s">
        <v>38</v>
      </c>
      <c r="G98" s="13" t="s">
        <v>328</v>
      </c>
      <c r="H98" s="119">
        <v>7000</v>
      </c>
      <c r="I98" s="43" t="str">
        <f t="shared" si="3"/>
        <v>Bán bún</v>
      </c>
      <c r="J98" s="119">
        <v>700</v>
      </c>
      <c r="K98" s="44">
        <v>1000</v>
      </c>
      <c r="L98" s="72"/>
      <c r="M98" s="25" t="s">
        <v>4</v>
      </c>
      <c r="N98" s="128" t="s">
        <v>465</v>
      </c>
      <c r="O98" s="46"/>
    </row>
    <row r="99" spans="1:15" s="2" customFormat="1" ht="24.95" customHeight="1" x14ac:dyDescent="0.2">
      <c r="A99" s="7">
        <v>95</v>
      </c>
      <c r="B99" s="18" t="s">
        <v>242</v>
      </c>
      <c r="C99" s="19">
        <v>24788</v>
      </c>
      <c r="D99" s="42">
        <v>190945669</v>
      </c>
      <c r="E99" s="15" t="s">
        <v>256</v>
      </c>
      <c r="F99" s="13" t="s">
        <v>76</v>
      </c>
      <c r="G99" s="13" t="s">
        <v>328</v>
      </c>
      <c r="H99" s="119">
        <v>3000</v>
      </c>
      <c r="I99" s="43" t="str">
        <f t="shared" si="3"/>
        <v>Bán cháo lòng</v>
      </c>
      <c r="J99" s="119">
        <v>3000</v>
      </c>
      <c r="K99" s="44">
        <v>1000</v>
      </c>
      <c r="L99" s="72"/>
      <c r="M99" s="25" t="s">
        <v>4</v>
      </c>
      <c r="N99" s="128" t="s">
        <v>465</v>
      </c>
      <c r="O99" s="46"/>
    </row>
    <row r="100" spans="1:15" s="2" customFormat="1" ht="24.95" customHeight="1" x14ac:dyDescent="0.2">
      <c r="A100" s="7">
        <v>96</v>
      </c>
      <c r="B100" s="18" t="s">
        <v>243</v>
      </c>
      <c r="C100" s="19">
        <v>25681</v>
      </c>
      <c r="D100" s="42">
        <v>191137394</v>
      </c>
      <c r="E100" s="15" t="s">
        <v>256</v>
      </c>
      <c r="F100" s="13" t="s">
        <v>76</v>
      </c>
      <c r="G100" s="13" t="s">
        <v>334</v>
      </c>
      <c r="H100" s="119">
        <v>3000</v>
      </c>
      <c r="I100" s="43" t="str">
        <f t="shared" si="3"/>
        <v>Bán cháo lòng</v>
      </c>
      <c r="J100" s="119">
        <v>3000</v>
      </c>
      <c r="K100" s="44">
        <v>1000</v>
      </c>
      <c r="L100" s="72"/>
      <c r="M100" s="25" t="s">
        <v>4</v>
      </c>
      <c r="N100" s="128" t="s">
        <v>465</v>
      </c>
      <c r="O100" s="46"/>
    </row>
    <row r="101" spans="1:15" s="2" customFormat="1" ht="24.95" customHeight="1" x14ac:dyDescent="0.2">
      <c r="A101" s="7">
        <v>97</v>
      </c>
      <c r="B101" s="18" t="s">
        <v>244</v>
      </c>
      <c r="C101" s="19">
        <v>23377</v>
      </c>
      <c r="D101" s="42">
        <v>191400407</v>
      </c>
      <c r="E101" s="15" t="s">
        <v>256</v>
      </c>
      <c r="F101" s="13" t="s">
        <v>335</v>
      </c>
      <c r="G101" s="13" t="s">
        <v>328</v>
      </c>
      <c r="H101" s="119">
        <v>15000</v>
      </c>
      <c r="I101" s="43" t="str">
        <f t="shared" si="3"/>
        <v>Kinh doanh Internet</v>
      </c>
      <c r="J101" s="119">
        <v>15000</v>
      </c>
      <c r="K101" s="44">
        <v>1000</v>
      </c>
      <c r="L101" s="72"/>
      <c r="M101" s="25" t="s">
        <v>4</v>
      </c>
      <c r="N101" s="128" t="s">
        <v>374</v>
      </c>
      <c r="O101" s="46"/>
    </row>
    <row r="102" spans="1:15" s="2" customFormat="1" ht="24.95" customHeight="1" x14ac:dyDescent="0.2">
      <c r="A102" s="7">
        <v>98</v>
      </c>
      <c r="B102" s="18" t="s">
        <v>124</v>
      </c>
      <c r="C102" s="19">
        <v>25130</v>
      </c>
      <c r="D102" s="42"/>
      <c r="E102" s="15" t="s">
        <v>256</v>
      </c>
      <c r="F102" s="13" t="s">
        <v>336</v>
      </c>
      <c r="G102" s="13" t="s">
        <v>328</v>
      </c>
      <c r="H102" s="119" t="s">
        <v>4</v>
      </c>
      <c r="I102" s="43" t="str">
        <f t="shared" si="3"/>
        <v>Bốc vác</v>
      </c>
      <c r="J102" s="119" t="s">
        <v>339</v>
      </c>
      <c r="K102" s="44">
        <v>1000</v>
      </c>
      <c r="L102" s="72"/>
      <c r="M102" s="25" t="s">
        <v>4</v>
      </c>
      <c r="N102" s="128" t="s">
        <v>375</v>
      </c>
      <c r="O102" s="46"/>
    </row>
    <row r="103" spans="1:15" s="2" customFormat="1" ht="24.95" customHeight="1" x14ac:dyDescent="0.2">
      <c r="A103" s="7">
        <v>99</v>
      </c>
      <c r="B103" s="18" t="s">
        <v>125</v>
      </c>
      <c r="C103" s="24">
        <v>27395</v>
      </c>
      <c r="D103" s="42"/>
      <c r="E103" s="15" t="s">
        <v>256</v>
      </c>
      <c r="F103" s="13" t="s">
        <v>336</v>
      </c>
      <c r="G103" s="13" t="s">
        <v>328</v>
      </c>
      <c r="H103" s="119" t="s">
        <v>4</v>
      </c>
      <c r="I103" s="43" t="str">
        <f t="shared" si="3"/>
        <v>Bốc vác</v>
      </c>
      <c r="J103" s="119"/>
      <c r="K103" s="44">
        <v>1000</v>
      </c>
      <c r="L103" s="72"/>
      <c r="M103" s="25" t="s">
        <v>4</v>
      </c>
      <c r="N103" s="128" t="s">
        <v>375</v>
      </c>
      <c r="O103" s="46"/>
    </row>
    <row r="104" spans="1:15" s="2" customFormat="1" ht="24.95" customHeight="1" x14ac:dyDescent="0.2">
      <c r="A104" s="7">
        <v>100</v>
      </c>
      <c r="B104" s="18" t="s">
        <v>126</v>
      </c>
      <c r="C104" s="19">
        <v>30871</v>
      </c>
      <c r="D104" s="42"/>
      <c r="E104" s="15" t="s">
        <v>256</v>
      </c>
      <c r="F104" s="13" t="s">
        <v>336</v>
      </c>
      <c r="G104" s="13" t="s">
        <v>328</v>
      </c>
      <c r="H104" s="119" t="s">
        <v>4</v>
      </c>
      <c r="I104" s="43" t="str">
        <f t="shared" si="3"/>
        <v>Bốc vác</v>
      </c>
      <c r="J104" s="119"/>
      <c r="K104" s="44">
        <v>1000</v>
      </c>
      <c r="L104" s="72"/>
      <c r="M104" s="25" t="s">
        <v>4</v>
      </c>
      <c r="N104" s="128" t="s">
        <v>375</v>
      </c>
      <c r="O104" s="46"/>
    </row>
    <row r="105" spans="1:15" s="2" customFormat="1" ht="24.95" customHeight="1" x14ac:dyDescent="0.2">
      <c r="A105" s="7">
        <v>101</v>
      </c>
      <c r="B105" s="18" t="s">
        <v>127</v>
      </c>
      <c r="C105" s="19">
        <v>28126</v>
      </c>
      <c r="D105" s="42">
        <v>192116247</v>
      </c>
      <c r="E105" s="15" t="s">
        <v>256</v>
      </c>
      <c r="F105" s="13" t="s">
        <v>336</v>
      </c>
      <c r="G105" s="13" t="s">
        <v>328</v>
      </c>
      <c r="H105" s="119" t="s">
        <v>4</v>
      </c>
      <c r="I105" s="43" t="str">
        <f t="shared" si="3"/>
        <v>Bốc vác</v>
      </c>
      <c r="J105" s="119"/>
      <c r="K105" s="44">
        <v>1000</v>
      </c>
      <c r="L105" s="72"/>
      <c r="M105" s="25" t="s">
        <v>4</v>
      </c>
      <c r="N105" s="128" t="s">
        <v>375</v>
      </c>
      <c r="O105" s="46"/>
    </row>
    <row r="106" spans="1:15" s="2" customFormat="1" ht="24.95" customHeight="1" x14ac:dyDescent="0.2">
      <c r="A106" s="7">
        <v>102</v>
      </c>
      <c r="B106" s="18" t="s">
        <v>133</v>
      </c>
      <c r="C106" s="19">
        <v>33100</v>
      </c>
      <c r="D106" s="42"/>
      <c r="E106" s="15" t="s">
        <v>256</v>
      </c>
      <c r="F106" s="13" t="s">
        <v>337</v>
      </c>
      <c r="G106" s="13" t="s">
        <v>328</v>
      </c>
      <c r="H106" s="119">
        <v>5000</v>
      </c>
      <c r="I106" s="43" t="str">
        <f t="shared" si="3"/>
        <v xml:space="preserve">Bốc gạch </v>
      </c>
      <c r="J106" s="119">
        <v>5000</v>
      </c>
      <c r="K106" s="44">
        <v>1000</v>
      </c>
      <c r="L106" s="72"/>
      <c r="M106" s="25" t="s">
        <v>4</v>
      </c>
      <c r="N106" s="128" t="s">
        <v>375</v>
      </c>
      <c r="O106" s="46"/>
    </row>
    <row r="107" spans="1:15" s="2" customFormat="1" ht="24.95" customHeight="1" x14ac:dyDescent="0.2">
      <c r="A107" s="7">
        <v>103</v>
      </c>
      <c r="B107" s="18" t="s">
        <v>128</v>
      </c>
      <c r="C107" s="19">
        <v>24755</v>
      </c>
      <c r="D107" s="42"/>
      <c r="E107" s="15" t="s">
        <v>256</v>
      </c>
      <c r="F107" s="13" t="s">
        <v>336</v>
      </c>
      <c r="G107" s="13" t="s">
        <v>328</v>
      </c>
      <c r="H107" s="119" t="s">
        <v>4</v>
      </c>
      <c r="I107" s="43" t="str">
        <f t="shared" si="3"/>
        <v>Bốc vác</v>
      </c>
      <c r="J107" s="119"/>
      <c r="K107" s="44">
        <v>1000</v>
      </c>
      <c r="L107" s="72"/>
      <c r="M107" s="25" t="s">
        <v>4</v>
      </c>
      <c r="N107" s="128" t="s">
        <v>375</v>
      </c>
      <c r="O107" s="46"/>
    </row>
    <row r="108" spans="1:15" s="2" customFormat="1" ht="24.95" customHeight="1" x14ac:dyDescent="0.2">
      <c r="A108" s="7">
        <v>104</v>
      </c>
      <c r="B108" s="18" t="s">
        <v>129</v>
      </c>
      <c r="C108" s="19">
        <v>23262</v>
      </c>
      <c r="D108" s="42">
        <v>191031051</v>
      </c>
      <c r="E108" s="15" t="s">
        <v>256</v>
      </c>
      <c r="F108" s="13" t="s">
        <v>336</v>
      </c>
      <c r="G108" s="13" t="s">
        <v>328</v>
      </c>
      <c r="H108" s="119"/>
      <c r="I108" s="43" t="str">
        <f t="shared" si="3"/>
        <v>Bốc vác</v>
      </c>
      <c r="J108" s="119"/>
      <c r="K108" s="44">
        <v>1000</v>
      </c>
      <c r="L108" s="72"/>
      <c r="M108" s="25" t="s">
        <v>4</v>
      </c>
      <c r="N108" s="128" t="s">
        <v>375</v>
      </c>
      <c r="O108" s="46"/>
    </row>
    <row r="109" spans="1:15" s="2" customFormat="1" ht="24.95" customHeight="1" x14ac:dyDescent="0.2">
      <c r="A109" s="7">
        <v>105</v>
      </c>
      <c r="B109" s="18" t="s">
        <v>327</v>
      </c>
      <c r="C109" s="19">
        <v>28492</v>
      </c>
      <c r="D109" s="42">
        <v>191400328</v>
      </c>
      <c r="E109" s="15" t="s">
        <v>256</v>
      </c>
      <c r="F109" s="13" t="s">
        <v>336</v>
      </c>
      <c r="G109" s="13" t="s">
        <v>328</v>
      </c>
      <c r="H109" s="119">
        <v>5000</v>
      </c>
      <c r="I109" s="43" t="str">
        <f t="shared" si="3"/>
        <v>Bốc vác</v>
      </c>
      <c r="J109" s="119">
        <v>1</v>
      </c>
      <c r="K109" s="44">
        <v>1000</v>
      </c>
      <c r="L109" s="72"/>
      <c r="M109" s="25" t="s">
        <v>4</v>
      </c>
      <c r="N109" s="128" t="s">
        <v>375</v>
      </c>
      <c r="O109" s="46"/>
    </row>
    <row r="110" spans="1:15" s="2" customFormat="1" ht="24.95" customHeight="1" x14ac:dyDescent="0.2">
      <c r="A110" s="7">
        <v>106</v>
      </c>
      <c r="B110" s="18" t="s">
        <v>245</v>
      </c>
      <c r="C110" s="19">
        <v>25927</v>
      </c>
      <c r="D110" s="42">
        <v>191061961</v>
      </c>
      <c r="E110" s="15" t="s">
        <v>256</v>
      </c>
      <c r="F110" s="13" t="s">
        <v>337</v>
      </c>
      <c r="G110" s="13" t="s">
        <v>328</v>
      </c>
      <c r="H110" s="119">
        <v>4000</v>
      </c>
      <c r="I110" s="43" t="str">
        <f t="shared" si="3"/>
        <v xml:space="preserve">Bốc gạch </v>
      </c>
      <c r="J110" s="119">
        <v>400</v>
      </c>
      <c r="K110" s="44">
        <v>1000</v>
      </c>
      <c r="L110" s="72"/>
      <c r="M110" s="25" t="s">
        <v>4</v>
      </c>
      <c r="N110" s="128" t="s">
        <v>375</v>
      </c>
      <c r="O110" s="46"/>
    </row>
    <row r="111" spans="1:15" s="2" customFormat="1" ht="24.95" customHeight="1" x14ac:dyDescent="0.2">
      <c r="A111" s="7">
        <v>107</v>
      </c>
      <c r="B111" s="18" t="s">
        <v>246</v>
      </c>
      <c r="C111" s="19">
        <v>25886</v>
      </c>
      <c r="D111" s="42">
        <v>191238211</v>
      </c>
      <c r="E111" s="15" t="s">
        <v>256</v>
      </c>
      <c r="F111" s="13" t="s">
        <v>336</v>
      </c>
      <c r="G111" s="13" t="s">
        <v>328</v>
      </c>
      <c r="H111" s="119">
        <v>5000</v>
      </c>
      <c r="I111" s="43" t="str">
        <f t="shared" si="3"/>
        <v>Bốc vác</v>
      </c>
      <c r="J111" s="119">
        <v>5000</v>
      </c>
      <c r="K111" s="44">
        <v>1000</v>
      </c>
      <c r="L111" s="72"/>
      <c r="M111" s="25" t="s">
        <v>4</v>
      </c>
      <c r="N111" s="128" t="s">
        <v>375</v>
      </c>
      <c r="O111" s="46"/>
    </row>
    <row r="112" spans="1:15" s="2" customFormat="1" ht="24.95" customHeight="1" x14ac:dyDescent="0.2">
      <c r="A112" s="7">
        <v>108</v>
      </c>
      <c r="B112" s="18" t="s">
        <v>247</v>
      </c>
      <c r="C112" s="19">
        <v>23628</v>
      </c>
      <c r="D112" s="42">
        <v>190900539</v>
      </c>
      <c r="E112" s="15" t="s">
        <v>256</v>
      </c>
      <c r="F112" s="13" t="s">
        <v>336</v>
      </c>
      <c r="G112" s="13" t="s">
        <v>328</v>
      </c>
      <c r="H112" s="119">
        <v>4000</v>
      </c>
      <c r="I112" s="43" t="str">
        <f t="shared" si="3"/>
        <v>Bốc vác</v>
      </c>
      <c r="J112" s="119">
        <v>0</v>
      </c>
      <c r="K112" s="44">
        <v>1000</v>
      </c>
      <c r="L112" s="72"/>
      <c r="M112" s="25" t="s">
        <v>4</v>
      </c>
      <c r="N112" s="128" t="s">
        <v>375</v>
      </c>
      <c r="O112" s="46"/>
    </row>
    <row r="113" spans="1:15" ht="24.95" customHeight="1" x14ac:dyDescent="0.25">
      <c r="A113" s="7">
        <v>109</v>
      </c>
      <c r="B113" s="18" t="s">
        <v>54</v>
      </c>
      <c r="C113" s="19">
        <v>19394</v>
      </c>
      <c r="D113" s="20">
        <v>190206372</v>
      </c>
      <c r="E113" s="15" t="s">
        <v>254</v>
      </c>
      <c r="F113" s="13" t="s">
        <v>175</v>
      </c>
      <c r="G113" s="13" t="s">
        <v>276</v>
      </c>
      <c r="H113" s="130">
        <v>3000</v>
      </c>
      <c r="I113" s="20" t="str">
        <f t="shared" si="3"/>
        <v>Bán hàng rong</v>
      </c>
      <c r="J113" s="131">
        <v>0</v>
      </c>
      <c r="K113" s="20">
        <v>1000</v>
      </c>
      <c r="L113" s="72" t="s">
        <v>4</v>
      </c>
      <c r="M113" s="72"/>
      <c r="N113" s="13"/>
      <c r="O113" s="57"/>
    </row>
    <row r="114" spans="1:15" ht="24.95" customHeight="1" x14ac:dyDescent="0.25">
      <c r="A114" s="7">
        <v>110</v>
      </c>
      <c r="B114" s="18" t="s">
        <v>58</v>
      </c>
      <c r="C114" s="19">
        <v>27677</v>
      </c>
      <c r="D114" s="20">
        <v>911350702</v>
      </c>
      <c r="E114" s="15" t="s">
        <v>254</v>
      </c>
      <c r="F114" s="13" t="s">
        <v>261</v>
      </c>
      <c r="G114" s="13" t="s">
        <v>274</v>
      </c>
      <c r="H114" s="130">
        <v>3500</v>
      </c>
      <c r="I114" s="20" t="str">
        <f t="shared" si="3"/>
        <v>Xe thồ</v>
      </c>
      <c r="J114" s="131">
        <v>0</v>
      </c>
      <c r="K114" s="20">
        <v>1000</v>
      </c>
      <c r="L114" s="72" t="s">
        <v>4</v>
      </c>
      <c r="M114" s="72"/>
      <c r="N114" s="13"/>
      <c r="O114" s="57"/>
    </row>
    <row r="115" spans="1:15" ht="24.95" customHeight="1" x14ac:dyDescent="0.25">
      <c r="A115" s="7">
        <v>111</v>
      </c>
      <c r="B115" s="18" t="s">
        <v>59</v>
      </c>
      <c r="C115" s="19">
        <v>23630</v>
      </c>
      <c r="D115" s="20">
        <v>190945667</v>
      </c>
      <c r="E115" s="15" t="s">
        <v>254</v>
      </c>
      <c r="F115" s="13" t="s">
        <v>263</v>
      </c>
      <c r="G115" s="13" t="s">
        <v>274</v>
      </c>
      <c r="H115" s="130">
        <v>4500</v>
      </c>
      <c r="I115" s="20" t="s">
        <v>263</v>
      </c>
      <c r="J115" s="131">
        <v>600</v>
      </c>
      <c r="K115" s="20">
        <v>1000</v>
      </c>
      <c r="L115" s="72" t="s">
        <v>4</v>
      </c>
      <c r="M115" s="72"/>
      <c r="N115" s="13"/>
      <c r="O115" s="57"/>
    </row>
    <row r="116" spans="1:15" ht="24.95" customHeight="1" x14ac:dyDescent="0.25">
      <c r="A116" s="7">
        <v>112</v>
      </c>
      <c r="B116" s="18" t="s">
        <v>60</v>
      </c>
      <c r="C116" s="19">
        <v>24261</v>
      </c>
      <c r="D116" s="20">
        <v>191061016</v>
      </c>
      <c r="E116" s="15" t="s">
        <v>254</v>
      </c>
      <c r="F116" s="13" t="str">
        <f>F113</f>
        <v>Bán hàng rong</v>
      </c>
      <c r="G116" s="13" t="s">
        <v>274</v>
      </c>
      <c r="H116" s="130">
        <v>2700</v>
      </c>
      <c r="I116" s="20" t="str">
        <f t="shared" ref="I116:I138" si="4">F116</f>
        <v>Bán hàng rong</v>
      </c>
      <c r="J116" s="131">
        <v>600</v>
      </c>
      <c r="K116" s="20">
        <v>1000</v>
      </c>
      <c r="L116" s="72" t="s">
        <v>4</v>
      </c>
      <c r="M116" s="72"/>
      <c r="N116" s="13"/>
      <c r="O116" s="57"/>
    </row>
    <row r="117" spans="1:15" ht="24.95" customHeight="1" x14ac:dyDescent="0.25">
      <c r="A117" s="7">
        <v>113</v>
      </c>
      <c r="B117" s="18" t="s">
        <v>61</v>
      </c>
      <c r="C117" s="24">
        <v>22803</v>
      </c>
      <c r="D117" s="20">
        <v>190316347</v>
      </c>
      <c r="E117" s="15" t="s">
        <v>254</v>
      </c>
      <c r="F117" s="13" t="s">
        <v>175</v>
      </c>
      <c r="G117" s="13" t="s">
        <v>274</v>
      </c>
      <c r="H117" s="130">
        <v>4000</v>
      </c>
      <c r="I117" s="20" t="str">
        <f t="shared" si="4"/>
        <v>Bán hàng rong</v>
      </c>
      <c r="J117" s="131">
        <v>800</v>
      </c>
      <c r="K117" s="20">
        <v>1000</v>
      </c>
      <c r="L117" s="72" t="s">
        <v>4</v>
      </c>
      <c r="M117" s="72"/>
      <c r="N117" s="13"/>
      <c r="O117" s="57"/>
    </row>
    <row r="118" spans="1:15" ht="24.95" customHeight="1" x14ac:dyDescent="0.25">
      <c r="A118" s="7">
        <v>114</v>
      </c>
      <c r="B118" s="18" t="s">
        <v>62</v>
      </c>
      <c r="C118" s="19">
        <v>18787</v>
      </c>
      <c r="D118" s="23">
        <v>190217545</v>
      </c>
      <c r="E118" s="15" t="s">
        <v>254</v>
      </c>
      <c r="F118" s="13" t="s">
        <v>263</v>
      </c>
      <c r="G118" s="13" t="s">
        <v>274</v>
      </c>
      <c r="H118" s="130">
        <v>2700</v>
      </c>
      <c r="I118" s="20" t="str">
        <f t="shared" si="4"/>
        <v>Thu gom rác, phế liệu</v>
      </c>
      <c r="J118" s="131">
        <v>400</v>
      </c>
      <c r="K118" s="20">
        <v>1000</v>
      </c>
      <c r="L118" s="72" t="s">
        <v>4</v>
      </c>
      <c r="M118" s="72"/>
      <c r="N118" s="72"/>
      <c r="O118" s="57"/>
    </row>
    <row r="119" spans="1:15" ht="24.95" customHeight="1" x14ac:dyDescent="0.25">
      <c r="A119" s="7">
        <v>115</v>
      </c>
      <c r="B119" s="18" t="s">
        <v>63</v>
      </c>
      <c r="C119" s="19">
        <v>25912</v>
      </c>
      <c r="D119" s="20">
        <v>191137372</v>
      </c>
      <c r="E119" s="15" t="s">
        <v>254</v>
      </c>
      <c r="F119" s="13" t="s">
        <v>264</v>
      </c>
      <c r="G119" s="13" t="s">
        <v>274</v>
      </c>
      <c r="H119" s="130">
        <v>4000</v>
      </c>
      <c r="I119" s="20" t="str">
        <f t="shared" si="4"/>
        <v>Bán bành mỳ</v>
      </c>
      <c r="J119" s="131">
        <v>800</v>
      </c>
      <c r="K119" s="20">
        <v>1000</v>
      </c>
      <c r="L119" s="72" t="s">
        <v>4</v>
      </c>
      <c r="M119" s="72"/>
      <c r="N119" s="13"/>
      <c r="O119" s="57"/>
    </row>
    <row r="120" spans="1:15" ht="24.95" customHeight="1" x14ac:dyDescent="0.25">
      <c r="A120" s="7">
        <v>116</v>
      </c>
      <c r="B120" s="18" t="s">
        <v>66</v>
      </c>
      <c r="C120" s="19">
        <v>27753</v>
      </c>
      <c r="D120" s="20">
        <v>191602809</v>
      </c>
      <c r="E120" s="15" t="s">
        <v>254</v>
      </c>
      <c r="F120" s="13" t="s">
        <v>48</v>
      </c>
      <c r="G120" s="13" t="s">
        <v>274</v>
      </c>
      <c r="H120" s="130">
        <v>5000</v>
      </c>
      <c r="I120" s="20" t="str">
        <f t="shared" si="4"/>
        <v>Bán bánh mỳ</v>
      </c>
      <c r="J120" s="131">
        <v>600</v>
      </c>
      <c r="K120" s="20">
        <v>1000</v>
      </c>
      <c r="L120" s="72" t="s">
        <v>4</v>
      </c>
      <c r="M120" s="72"/>
      <c r="N120" s="13"/>
      <c r="O120" s="57"/>
    </row>
    <row r="121" spans="1:15" ht="24.95" customHeight="1" x14ac:dyDescent="0.25">
      <c r="A121" s="7">
        <v>117</v>
      </c>
      <c r="B121" s="18" t="s">
        <v>69</v>
      </c>
      <c r="C121" s="19">
        <v>22277</v>
      </c>
      <c r="D121" s="20">
        <v>190217579</v>
      </c>
      <c r="E121" s="15" t="s">
        <v>254</v>
      </c>
      <c r="F121" s="13" t="s">
        <v>261</v>
      </c>
      <c r="G121" s="13" t="s">
        <v>274</v>
      </c>
      <c r="H121" s="130">
        <v>3000</v>
      </c>
      <c r="I121" s="20" t="str">
        <f t="shared" si="4"/>
        <v>Xe thồ</v>
      </c>
      <c r="J121" s="131">
        <v>0</v>
      </c>
      <c r="K121" s="20">
        <v>1000</v>
      </c>
      <c r="L121" s="72" t="s">
        <v>4</v>
      </c>
      <c r="M121" s="72"/>
      <c r="N121" s="13"/>
      <c r="O121" s="57"/>
    </row>
    <row r="122" spans="1:15" ht="24.95" customHeight="1" x14ac:dyDescent="0.25">
      <c r="A122" s="7">
        <v>118</v>
      </c>
      <c r="B122" s="18" t="s">
        <v>70</v>
      </c>
      <c r="C122" s="19">
        <v>23858</v>
      </c>
      <c r="D122" s="20">
        <v>190900569</v>
      </c>
      <c r="E122" s="15" t="s">
        <v>254</v>
      </c>
      <c r="F122" s="13" t="s">
        <v>261</v>
      </c>
      <c r="G122" s="13" t="s">
        <v>274</v>
      </c>
      <c r="H122" s="130">
        <v>1500</v>
      </c>
      <c r="I122" s="20" t="str">
        <f t="shared" si="4"/>
        <v>Xe thồ</v>
      </c>
      <c r="J122" s="131">
        <v>0</v>
      </c>
      <c r="K122" s="20">
        <v>1000</v>
      </c>
      <c r="L122" s="72" t="s">
        <v>4</v>
      </c>
      <c r="M122" s="72"/>
      <c r="N122" s="13"/>
      <c r="O122" s="57"/>
    </row>
    <row r="123" spans="1:15" ht="24.95" customHeight="1" x14ac:dyDescent="0.25">
      <c r="A123" s="7">
        <v>119</v>
      </c>
      <c r="B123" s="18" t="s">
        <v>71</v>
      </c>
      <c r="C123" s="19">
        <v>25647</v>
      </c>
      <c r="D123" s="20">
        <v>191061047</v>
      </c>
      <c r="E123" s="15" t="s">
        <v>254</v>
      </c>
      <c r="F123" s="13" t="s">
        <v>265</v>
      </c>
      <c r="G123" s="13" t="s">
        <v>274</v>
      </c>
      <c r="H123" s="130">
        <v>3000</v>
      </c>
      <c r="I123" s="20" t="str">
        <f t="shared" si="4"/>
        <v>Bán bánh mỳ, bốc vác</v>
      </c>
      <c r="J123" s="131">
        <v>600</v>
      </c>
      <c r="K123" s="20">
        <v>1000</v>
      </c>
      <c r="L123" s="72" t="s">
        <v>4</v>
      </c>
      <c r="M123" s="72"/>
      <c r="N123" s="13"/>
      <c r="O123" s="57"/>
    </row>
    <row r="124" spans="1:15" ht="24.95" customHeight="1" x14ac:dyDescent="0.25">
      <c r="A124" s="7">
        <v>120</v>
      </c>
      <c r="B124" s="18" t="s">
        <v>72</v>
      </c>
      <c r="C124" s="24" t="s">
        <v>73</v>
      </c>
      <c r="D124" s="20">
        <v>190978104</v>
      </c>
      <c r="E124" s="15" t="s">
        <v>254</v>
      </c>
      <c r="F124" s="13" t="s">
        <v>261</v>
      </c>
      <c r="G124" s="13" t="s">
        <v>274</v>
      </c>
      <c r="H124" s="130">
        <v>2700</v>
      </c>
      <c r="I124" s="20" t="str">
        <f t="shared" si="4"/>
        <v>Xe thồ</v>
      </c>
      <c r="J124" s="131">
        <v>800</v>
      </c>
      <c r="K124" s="20">
        <v>1000</v>
      </c>
      <c r="L124" s="72" t="s">
        <v>4</v>
      </c>
      <c r="M124" s="72"/>
      <c r="N124" s="13"/>
      <c r="O124" s="57"/>
    </row>
    <row r="125" spans="1:15" ht="24.95" customHeight="1" x14ac:dyDescent="0.25">
      <c r="A125" s="7">
        <v>121</v>
      </c>
      <c r="B125" s="18" t="s">
        <v>251</v>
      </c>
      <c r="C125" s="19">
        <v>22951</v>
      </c>
      <c r="D125" s="20">
        <v>190218265</v>
      </c>
      <c r="E125" s="15" t="s">
        <v>254</v>
      </c>
      <c r="F125" s="13" t="s">
        <v>74</v>
      </c>
      <c r="G125" s="13" t="s">
        <v>274</v>
      </c>
      <c r="H125" s="130">
        <v>3000</v>
      </c>
      <c r="I125" s="20" t="str">
        <f t="shared" si="4"/>
        <v>Bán cơm</v>
      </c>
      <c r="J125" s="131">
        <v>0</v>
      </c>
      <c r="K125" s="20">
        <v>1000</v>
      </c>
      <c r="L125" s="72" t="s">
        <v>4</v>
      </c>
      <c r="M125" s="72"/>
      <c r="N125" s="13"/>
      <c r="O125" s="57"/>
    </row>
    <row r="126" spans="1:15" ht="24.95" customHeight="1" x14ac:dyDescent="0.25">
      <c r="A126" s="7">
        <v>122</v>
      </c>
      <c r="B126" s="18" t="s">
        <v>75</v>
      </c>
      <c r="C126" s="19">
        <v>23794</v>
      </c>
      <c r="D126" s="20">
        <v>190978211</v>
      </c>
      <c r="E126" s="15" t="s">
        <v>254</v>
      </c>
      <c r="F126" s="13" t="s">
        <v>76</v>
      </c>
      <c r="G126" s="13" t="s">
        <v>274</v>
      </c>
      <c r="H126" s="130">
        <v>4000</v>
      </c>
      <c r="I126" s="20" t="str">
        <f t="shared" si="4"/>
        <v>Bán cháo lòng</v>
      </c>
      <c r="J126" s="131">
        <v>600</v>
      </c>
      <c r="K126" s="20">
        <v>1000</v>
      </c>
      <c r="L126" s="72" t="s">
        <v>4</v>
      </c>
      <c r="M126" s="72"/>
      <c r="N126" s="13"/>
      <c r="O126" s="57"/>
    </row>
    <row r="127" spans="1:15" ht="24.95" customHeight="1" x14ac:dyDescent="0.25">
      <c r="A127" s="7">
        <v>123</v>
      </c>
      <c r="B127" s="18" t="s">
        <v>77</v>
      </c>
      <c r="C127" s="19">
        <v>34841</v>
      </c>
      <c r="D127" s="20">
        <v>191842252</v>
      </c>
      <c r="E127" s="15" t="s">
        <v>254</v>
      </c>
      <c r="F127" s="13" t="s">
        <v>31</v>
      </c>
      <c r="G127" s="13" t="s">
        <v>274</v>
      </c>
      <c r="H127" s="130">
        <v>3000</v>
      </c>
      <c r="I127" s="20" t="str">
        <f t="shared" si="4"/>
        <v>Bán café</v>
      </c>
      <c r="J127" s="131">
        <v>0</v>
      </c>
      <c r="K127" s="20">
        <v>1000</v>
      </c>
      <c r="L127" s="72" t="s">
        <v>4</v>
      </c>
      <c r="M127" s="72"/>
      <c r="N127" s="13"/>
      <c r="O127" s="57"/>
    </row>
    <row r="128" spans="1:15" ht="24.95" customHeight="1" x14ac:dyDescent="0.25">
      <c r="A128" s="7">
        <v>124</v>
      </c>
      <c r="B128" s="18" t="s">
        <v>78</v>
      </c>
      <c r="C128" s="19">
        <v>24847</v>
      </c>
      <c r="D128" s="20">
        <v>191509095</v>
      </c>
      <c r="E128" s="15" t="s">
        <v>254</v>
      </c>
      <c r="F128" s="13" t="s">
        <v>79</v>
      </c>
      <c r="G128" s="13" t="s">
        <v>274</v>
      </c>
      <c r="H128" s="130">
        <v>3000</v>
      </c>
      <c r="I128" s="20" t="str">
        <f t="shared" si="4"/>
        <v>Bán bánh canh</v>
      </c>
      <c r="J128" s="131">
        <v>0</v>
      </c>
      <c r="K128" s="20">
        <v>1000</v>
      </c>
      <c r="L128" s="72" t="s">
        <v>4</v>
      </c>
      <c r="M128" s="72"/>
      <c r="N128" s="13"/>
      <c r="O128" s="57"/>
    </row>
    <row r="129" spans="1:15" ht="24.95" customHeight="1" x14ac:dyDescent="0.25">
      <c r="A129" s="7">
        <v>125</v>
      </c>
      <c r="B129" s="18" t="s">
        <v>82</v>
      </c>
      <c r="C129" s="19">
        <v>31413</v>
      </c>
      <c r="D129" s="20">
        <v>191656123</v>
      </c>
      <c r="E129" s="15" t="s">
        <v>254</v>
      </c>
      <c r="F129" s="13" t="s">
        <v>74</v>
      </c>
      <c r="G129" s="13" t="s">
        <v>278</v>
      </c>
      <c r="H129" s="130">
        <v>8000</v>
      </c>
      <c r="I129" s="20" t="str">
        <f t="shared" si="4"/>
        <v>Bán cơm</v>
      </c>
      <c r="J129" s="131">
        <v>0</v>
      </c>
      <c r="K129" s="20">
        <v>1000</v>
      </c>
      <c r="L129" s="72" t="s">
        <v>4</v>
      </c>
      <c r="M129" s="72"/>
      <c r="N129" s="13"/>
      <c r="O129" s="57"/>
    </row>
    <row r="130" spans="1:15" ht="24.95" customHeight="1" x14ac:dyDescent="0.25">
      <c r="A130" s="7">
        <v>126</v>
      </c>
      <c r="B130" s="18" t="s">
        <v>83</v>
      </c>
      <c r="C130" s="24">
        <v>21390</v>
      </c>
      <c r="D130" s="20">
        <v>190206530</v>
      </c>
      <c r="E130" s="15" t="s">
        <v>254</v>
      </c>
      <c r="F130" s="13" t="s">
        <v>98</v>
      </c>
      <c r="G130" s="13" t="s">
        <v>274</v>
      </c>
      <c r="H130" s="130">
        <v>4500</v>
      </c>
      <c r="I130" s="20" t="str">
        <f t="shared" si="4"/>
        <v>Bán hàng ăn</v>
      </c>
      <c r="J130" s="131">
        <v>800</v>
      </c>
      <c r="K130" s="20">
        <v>1000</v>
      </c>
      <c r="L130" s="72" t="s">
        <v>4</v>
      </c>
      <c r="M130" s="72"/>
      <c r="N130" s="13"/>
      <c r="O130" s="57"/>
    </row>
    <row r="131" spans="1:15" ht="24.95" customHeight="1" x14ac:dyDescent="0.25">
      <c r="A131" s="7">
        <v>127</v>
      </c>
      <c r="B131" s="18" t="s">
        <v>85</v>
      </c>
      <c r="C131" s="19">
        <v>21472</v>
      </c>
      <c r="D131" s="20">
        <v>190217461</v>
      </c>
      <c r="E131" s="15" t="s">
        <v>254</v>
      </c>
      <c r="F131" s="13" t="s">
        <v>31</v>
      </c>
      <c r="G131" s="13" t="s">
        <v>274</v>
      </c>
      <c r="H131" s="130">
        <v>4500</v>
      </c>
      <c r="I131" s="20" t="str">
        <f t="shared" si="4"/>
        <v>Bán café</v>
      </c>
      <c r="J131" s="131">
        <v>900</v>
      </c>
      <c r="K131" s="20">
        <v>1000</v>
      </c>
      <c r="L131" s="72" t="s">
        <v>4</v>
      </c>
      <c r="M131" s="72"/>
      <c r="N131" s="13"/>
      <c r="O131" s="57"/>
    </row>
    <row r="132" spans="1:15" ht="24.95" customHeight="1" x14ac:dyDescent="0.25">
      <c r="A132" s="7">
        <v>128</v>
      </c>
      <c r="B132" s="18" t="s">
        <v>86</v>
      </c>
      <c r="C132" s="19">
        <v>32511</v>
      </c>
      <c r="D132" s="20">
        <v>191680279</v>
      </c>
      <c r="E132" s="15" t="s">
        <v>254</v>
      </c>
      <c r="F132" s="13" t="s">
        <v>259</v>
      </c>
      <c r="G132" s="13" t="s">
        <v>274</v>
      </c>
      <c r="H132" s="130">
        <v>6000</v>
      </c>
      <c r="I132" s="20" t="str">
        <f t="shared" si="4"/>
        <v>Bán nước mía tại chợ</v>
      </c>
      <c r="J132" s="131">
        <v>0</v>
      </c>
      <c r="K132" s="20">
        <v>1000</v>
      </c>
      <c r="L132" s="72" t="s">
        <v>4</v>
      </c>
      <c r="M132" s="72"/>
      <c r="N132" s="13"/>
      <c r="O132" s="57"/>
    </row>
    <row r="133" spans="1:15" ht="24.95" customHeight="1" x14ac:dyDescent="0.25">
      <c r="A133" s="7">
        <v>129</v>
      </c>
      <c r="B133" s="18" t="s">
        <v>87</v>
      </c>
      <c r="C133" s="19">
        <v>26489</v>
      </c>
      <c r="D133" s="20">
        <v>191238475</v>
      </c>
      <c r="E133" s="15" t="s">
        <v>254</v>
      </c>
      <c r="F133" s="13" t="s">
        <v>79</v>
      </c>
      <c r="G133" s="13" t="s">
        <v>274</v>
      </c>
      <c r="H133" s="130">
        <v>9000</v>
      </c>
      <c r="I133" s="20" t="str">
        <f t="shared" si="4"/>
        <v>Bán bánh canh</v>
      </c>
      <c r="J133" s="131">
        <v>0</v>
      </c>
      <c r="K133" s="20">
        <v>1000</v>
      </c>
      <c r="L133" s="72" t="s">
        <v>4</v>
      </c>
      <c r="M133" s="72"/>
      <c r="N133" s="13"/>
      <c r="O133" s="57"/>
    </row>
    <row r="134" spans="1:15" ht="24.95" customHeight="1" x14ac:dyDescent="0.25">
      <c r="A134" s="7">
        <v>130</v>
      </c>
      <c r="B134" s="18" t="s">
        <v>89</v>
      </c>
      <c r="C134" s="19">
        <v>32580</v>
      </c>
      <c r="D134" s="20">
        <v>191645005</v>
      </c>
      <c r="E134" s="15" t="s">
        <v>254</v>
      </c>
      <c r="F134" s="13" t="s">
        <v>88</v>
      </c>
      <c r="G134" s="13" t="s">
        <v>274</v>
      </c>
      <c r="H134" s="130">
        <v>3000</v>
      </c>
      <c r="I134" s="20" t="str">
        <f t="shared" si="4"/>
        <v>Bán quán ăn</v>
      </c>
      <c r="J134" s="131">
        <v>100</v>
      </c>
      <c r="K134" s="20">
        <v>1000</v>
      </c>
      <c r="L134" s="72" t="s">
        <v>4</v>
      </c>
      <c r="M134" s="72"/>
      <c r="N134" s="13"/>
      <c r="O134" s="57"/>
    </row>
    <row r="135" spans="1:15" ht="24.95" customHeight="1" x14ac:dyDescent="0.25">
      <c r="A135" s="7">
        <v>131</v>
      </c>
      <c r="B135" s="18" t="s">
        <v>91</v>
      </c>
      <c r="C135" s="19">
        <v>34628</v>
      </c>
      <c r="D135" s="20">
        <v>192118154</v>
      </c>
      <c r="E135" s="15" t="s">
        <v>254</v>
      </c>
      <c r="F135" s="13" t="s">
        <v>266</v>
      </c>
      <c r="G135" s="13" t="s">
        <v>274</v>
      </c>
      <c r="H135" s="130">
        <v>5000</v>
      </c>
      <c r="I135" s="20" t="str">
        <f t="shared" si="4"/>
        <v>Quán ăn uống</v>
      </c>
      <c r="J135" s="131">
        <v>0</v>
      </c>
      <c r="K135" s="20">
        <v>1000</v>
      </c>
      <c r="L135" s="72" t="s">
        <v>4</v>
      </c>
      <c r="M135" s="72"/>
      <c r="N135" s="13"/>
      <c r="O135" s="57"/>
    </row>
    <row r="136" spans="1:15" ht="24.95" customHeight="1" x14ac:dyDescent="0.25">
      <c r="A136" s="7">
        <v>132</v>
      </c>
      <c r="B136" s="18" t="s">
        <v>92</v>
      </c>
      <c r="C136" s="19">
        <v>20357</v>
      </c>
      <c r="D136" s="20">
        <v>191862714</v>
      </c>
      <c r="E136" s="15" t="s">
        <v>254</v>
      </c>
      <c r="F136" s="13" t="s">
        <v>266</v>
      </c>
      <c r="G136" s="13" t="s">
        <v>274</v>
      </c>
      <c r="H136" s="130">
        <v>5000</v>
      </c>
      <c r="I136" s="20" t="str">
        <f t="shared" si="4"/>
        <v>Quán ăn uống</v>
      </c>
      <c r="J136" s="131">
        <v>0</v>
      </c>
      <c r="K136" s="20">
        <v>1000</v>
      </c>
      <c r="L136" s="72" t="s">
        <v>4</v>
      </c>
      <c r="M136" s="72"/>
      <c r="N136" s="13"/>
      <c r="O136" s="57"/>
    </row>
    <row r="137" spans="1:15" ht="24.95" customHeight="1" x14ac:dyDescent="0.25">
      <c r="A137" s="7">
        <v>133</v>
      </c>
      <c r="B137" s="18" t="s">
        <v>93</v>
      </c>
      <c r="C137" s="19">
        <v>23783</v>
      </c>
      <c r="D137" s="20">
        <v>190900584</v>
      </c>
      <c r="E137" s="15" t="s">
        <v>254</v>
      </c>
      <c r="F137" s="13" t="s">
        <v>260</v>
      </c>
      <c r="G137" s="13" t="s">
        <v>274</v>
      </c>
      <c r="H137" s="130">
        <v>2000</v>
      </c>
      <c r="I137" s="20" t="str">
        <f t="shared" si="4"/>
        <v>Bán quán nước mía</v>
      </c>
      <c r="J137" s="131">
        <v>600</v>
      </c>
      <c r="K137" s="20">
        <v>1000</v>
      </c>
      <c r="L137" s="72" t="s">
        <v>4</v>
      </c>
      <c r="M137" s="72"/>
      <c r="N137" s="13"/>
      <c r="O137" s="57"/>
    </row>
    <row r="138" spans="1:15" ht="24.95" customHeight="1" x14ac:dyDescent="0.25">
      <c r="A138" s="7">
        <v>134</v>
      </c>
      <c r="B138" s="18" t="s">
        <v>94</v>
      </c>
      <c r="C138" s="19">
        <v>26307</v>
      </c>
      <c r="D138" s="20">
        <v>191191186</v>
      </c>
      <c r="E138" s="15" t="s">
        <v>254</v>
      </c>
      <c r="F138" s="13" t="s">
        <v>31</v>
      </c>
      <c r="G138" s="13" t="s">
        <v>274</v>
      </c>
      <c r="H138" s="130">
        <v>3000</v>
      </c>
      <c r="I138" s="20" t="str">
        <f t="shared" si="4"/>
        <v>Bán café</v>
      </c>
      <c r="J138" s="131">
        <v>0</v>
      </c>
      <c r="K138" s="20">
        <v>1000</v>
      </c>
      <c r="L138" s="72" t="s">
        <v>4</v>
      </c>
      <c r="M138" s="72"/>
      <c r="N138" s="13"/>
      <c r="O138" s="57"/>
    </row>
    <row r="139" spans="1:15" ht="24.95" customHeight="1" x14ac:dyDescent="0.25">
      <c r="A139" s="7">
        <v>135</v>
      </c>
      <c r="B139" s="18" t="s">
        <v>95</v>
      </c>
      <c r="C139" s="19">
        <v>26376</v>
      </c>
      <c r="D139" s="20">
        <v>191238056</v>
      </c>
      <c r="E139" s="15" t="s">
        <v>254</v>
      </c>
      <c r="F139" s="13" t="s">
        <v>96</v>
      </c>
      <c r="G139" s="13" t="s">
        <v>274</v>
      </c>
      <c r="H139" s="130">
        <v>3000</v>
      </c>
      <c r="I139" s="20" t="s">
        <v>31</v>
      </c>
      <c r="J139" s="131">
        <v>0</v>
      </c>
      <c r="K139" s="20">
        <v>1000</v>
      </c>
      <c r="L139" s="72" t="s">
        <v>4</v>
      </c>
      <c r="M139" s="72"/>
      <c r="N139" s="13"/>
      <c r="O139" s="57"/>
    </row>
    <row r="140" spans="1:15" ht="24.95" customHeight="1" x14ac:dyDescent="0.25">
      <c r="A140" s="7">
        <v>136</v>
      </c>
      <c r="B140" s="18" t="s">
        <v>97</v>
      </c>
      <c r="C140" s="19">
        <v>26185</v>
      </c>
      <c r="D140" s="20">
        <v>191226763</v>
      </c>
      <c r="E140" s="15" t="s">
        <v>254</v>
      </c>
      <c r="F140" s="13" t="s">
        <v>98</v>
      </c>
      <c r="G140" s="13" t="s">
        <v>274</v>
      </c>
      <c r="H140" s="130">
        <v>5000</v>
      </c>
      <c r="I140" s="20" t="str">
        <f t="shared" ref="I140:I146" si="5">F140</f>
        <v>Bán hàng ăn</v>
      </c>
      <c r="J140" s="131">
        <v>500</v>
      </c>
      <c r="K140" s="20">
        <v>1000</v>
      </c>
      <c r="L140" s="72" t="s">
        <v>4</v>
      </c>
      <c r="M140" s="72"/>
      <c r="N140" s="13"/>
      <c r="O140" s="57"/>
    </row>
    <row r="141" spans="1:15" ht="24.95" customHeight="1" x14ac:dyDescent="0.25">
      <c r="A141" s="7">
        <v>137</v>
      </c>
      <c r="B141" s="18" t="s">
        <v>99</v>
      </c>
      <c r="C141" s="19">
        <v>21184</v>
      </c>
      <c r="D141" s="20">
        <v>190316812</v>
      </c>
      <c r="E141" s="15" t="s">
        <v>254</v>
      </c>
      <c r="F141" s="13" t="s">
        <v>100</v>
      </c>
      <c r="G141" s="13" t="s">
        <v>274</v>
      </c>
      <c r="H141" s="130">
        <v>4000</v>
      </c>
      <c r="I141" s="20" t="str">
        <f t="shared" si="5"/>
        <v>Bán cháo bánh canh</v>
      </c>
      <c r="J141" s="131">
        <v>0</v>
      </c>
      <c r="K141" s="20">
        <v>1000</v>
      </c>
      <c r="L141" s="72" t="s">
        <v>4</v>
      </c>
      <c r="M141" s="72"/>
      <c r="N141" s="13"/>
      <c r="O141" s="57"/>
    </row>
    <row r="142" spans="1:15" ht="24.95" customHeight="1" x14ac:dyDescent="0.25">
      <c r="A142" s="7">
        <v>138</v>
      </c>
      <c r="B142" s="18" t="s">
        <v>101</v>
      </c>
      <c r="C142" s="19">
        <v>24943</v>
      </c>
      <c r="D142" s="20">
        <v>191137527</v>
      </c>
      <c r="E142" s="15" t="s">
        <v>254</v>
      </c>
      <c r="F142" s="13" t="s">
        <v>102</v>
      </c>
      <c r="G142" s="13" t="s">
        <v>274</v>
      </c>
      <c r="H142" s="130">
        <v>2400</v>
      </c>
      <c r="I142" s="20" t="str">
        <f t="shared" si="5"/>
        <v>Phụ quán ăn</v>
      </c>
      <c r="J142" s="131">
        <v>0</v>
      </c>
      <c r="K142" s="20">
        <v>1000</v>
      </c>
      <c r="L142" s="72" t="s">
        <v>4</v>
      </c>
      <c r="M142" s="72"/>
      <c r="N142" s="13"/>
      <c r="O142" s="57"/>
    </row>
    <row r="143" spans="1:15" ht="24.95" customHeight="1" x14ac:dyDescent="0.25">
      <c r="A143" s="7">
        <v>139</v>
      </c>
      <c r="B143" s="18" t="s">
        <v>248</v>
      </c>
      <c r="C143" s="19">
        <v>25921</v>
      </c>
      <c r="D143" s="20">
        <v>191269735</v>
      </c>
      <c r="E143" s="15" t="s">
        <v>254</v>
      </c>
      <c r="F143" s="13" t="s">
        <v>261</v>
      </c>
      <c r="G143" s="13" t="s">
        <v>274</v>
      </c>
      <c r="H143" s="130">
        <v>3000</v>
      </c>
      <c r="I143" s="20" t="str">
        <f t="shared" si="5"/>
        <v>Xe thồ</v>
      </c>
      <c r="J143" s="131">
        <v>600</v>
      </c>
      <c r="K143" s="20">
        <v>1000</v>
      </c>
      <c r="L143" s="72" t="s">
        <v>4</v>
      </c>
      <c r="M143" s="72"/>
      <c r="N143" s="13"/>
      <c r="O143" s="57"/>
    </row>
    <row r="144" spans="1:15" ht="24.95" customHeight="1" x14ac:dyDescent="0.25">
      <c r="A144" s="7">
        <v>140</v>
      </c>
      <c r="B144" s="18" t="s">
        <v>113</v>
      </c>
      <c r="C144" s="19">
        <v>30017</v>
      </c>
      <c r="D144" s="20">
        <v>191485116</v>
      </c>
      <c r="E144" s="15" t="s">
        <v>254</v>
      </c>
      <c r="F144" s="13" t="s">
        <v>31</v>
      </c>
      <c r="G144" s="13" t="s">
        <v>274</v>
      </c>
      <c r="H144" s="130">
        <v>3000</v>
      </c>
      <c r="I144" s="20" t="str">
        <f t="shared" si="5"/>
        <v>Bán café</v>
      </c>
      <c r="J144" s="131">
        <v>800</v>
      </c>
      <c r="K144" s="20">
        <v>1000</v>
      </c>
      <c r="L144" s="72" t="s">
        <v>4</v>
      </c>
      <c r="M144" s="72"/>
      <c r="N144" s="13"/>
      <c r="O144" s="57"/>
    </row>
    <row r="145" spans="1:15" ht="24.95" customHeight="1" x14ac:dyDescent="0.25">
      <c r="A145" s="7">
        <v>141</v>
      </c>
      <c r="B145" s="18" t="s">
        <v>114</v>
      </c>
      <c r="C145" s="19">
        <v>23461</v>
      </c>
      <c r="D145" s="132">
        <v>191031189</v>
      </c>
      <c r="E145" s="15" t="s">
        <v>254</v>
      </c>
      <c r="F145" s="13" t="s">
        <v>262</v>
      </c>
      <c r="G145" s="13" t="s">
        <v>274</v>
      </c>
      <c r="H145" s="130">
        <v>7000</v>
      </c>
      <c r="I145" s="20" t="str">
        <f t="shared" si="5"/>
        <v>Bán Café</v>
      </c>
      <c r="J145" s="131">
        <v>0</v>
      </c>
      <c r="K145" s="20">
        <v>1000</v>
      </c>
      <c r="L145" s="72" t="s">
        <v>4</v>
      </c>
      <c r="M145" s="72"/>
      <c r="N145" s="13"/>
      <c r="O145" s="57"/>
    </row>
    <row r="146" spans="1:15" ht="24.95" customHeight="1" x14ac:dyDescent="0.25">
      <c r="A146" s="7">
        <v>142</v>
      </c>
      <c r="B146" s="18" t="s">
        <v>116</v>
      </c>
      <c r="C146" s="19">
        <v>27714</v>
      </c>
      <c r="D146" s="20">
        <v>191362040</v>
      </c>
      <c r="E146" s="15" t="s">
        <v>254</v>
      </c>
      <c r="F146" s="13" t="s">
        <v>38</v>
      </c>
      <c r="G146" s="13" t="s">
        <v>274</v>
      </c>
      <c r="H146" s="130">
        <v>8000</v>
      </c>
      <c r="I146" s="20" t="str">
        <f t="shared" si="5"/>
        <v>Bán bún</v>
      </c>
      <c r="J146" s="131">
        <v>0</v>
      </c>
      <c r="K146" s="20">
        <v>1000</v>
      </c>
      <c r="L146" s="72" t="s">
        <v>4</v>
      </c>
      <c r="M146" s="72"/>
      <c r="N146" s="13"/>
      <c r="O146" s="57"/>
    </row>
    <row r="147" spans="1:15" ht="24.95" customHeight="1" x14ac:dyDescent="0.25">
      <c r="A147" s="7">
        <v>143</v>
      </c>
      <c r="B147" s="18" t="s">
        <v>108</v>
      </c>
      <c r="C147" s="19">
        <v>33121</v>
      </c>
      <c r="D147" s="20">
        <v>191714551</v>
      </c>
      <c r="E147" s="15" t="s">
        <v>254</v>
      </c>
      <c r="F147" s="13" t="s">
        <v>319</v>
      </c>
      <c r="G147" s="13" t="s">
        <v>274</v>
      </c>
      <c r="H147" s="130">
        <v>4000</v>
      </c>
      <c r="I147" s="20" t="s">
        <v>109</v>
      </c>
      <c r="J147" s="131">
        <v>500</v>
      </c>
      <c r="K147" s="20">
        <v>1000</v>
      </c>
      <c r="L147" s="72" t="s">
        <v>4</v>
      </c>
      <c r="M147" s="72"/>
      <c r="N147" s="13"/>
      <c r="O147" s="57"/>
    </row>
    <row r="148" spans="1:15" ht="24.95" customHeight="1" x14ac:dyDescent="0.25">
      <c r="A148" s="7">
        <v>144</v>
      </c>
      <c r="B148" s="18" t="s">
        <v>112</v>
      </c>
      <c r="C148" s="19">
        <v>27397</v>
      </c>
      <c r="D148" s="20">
        <v>191613104</v>
      </c>
      <c r="E148" s="15" t="s">
        <v>254</v>
      </c>
      <c r="F148" s="13" t="s">
        <v>74</v>
      </c>
      <c r="G148" s="13" t="s">
        <v>274</v>
      </c>
      <c r="H148" s="130">
        <v>3000</v>
      </c>
      <c r="I148" s="20" t="s">
        <v>277</v>
      </c>
      <c r="J148" s="131">
        <v>0</v>
      </c>
      <c r="K148" s="20">
        <v>1000</v>
      </c>
      <c r="L148" s="72" t="s">
        <v>4</v>
      </c>
      <c r="M148" s="72"/>
      <c r="N148" s="13"/>
      <c r="O148" s="57"/>
    </row>
    <row r="149" spans="1:15" ht="24.95" customHeight="1" x14ac:dyDescent="0.25">
      <c r="A149" s="7">
        <v>145</v>
      </c>
      <c r="B149" s="18" t="s">
        <v>249</v>
      </c>
      <c r="C149" s="19">
        <v>23012</v>
      </c>
      <c r="D149" s="20">
        <v>190217506</v>
      </c>
      <c r="E149" s="15" t="s">
        <v>254</v>
      </c>
      <c r="F149" s="13" t="s">
        <v>263</v>
      </c>
      <c r="G149" s="13" t="s">
        <v>274</v>
      </c>
      <c r="H149" s="130">
        <v>3000</v>
      </c>
      <c r="I149" s="20" t="str">
        <f>F149</f>
        <v>Thu gom rác, phế liệu</v>
      </c>
      <c r="J149" s="131">
        <v>0</v>
      </c>
      <c r="K149" s="20">
        <v>1000</v>
      </c>
      <c r="L149" s="72" t="s">
        <v>4</v>
      </c>
      <c r="M149" s="72"/>
      <c r="N149" s="13"/>
      <c r="O149" s="57"/>
    </row>
    <row r="150" spans="1:15" ht="24.95" customHeight="1" x14ac:dyDescent="0.25">
      <c r="A150" s="7">
        <v>146</v>
      </c>
      <c r="B150" s="18" t="s">
        <v>250</v>
      </c>
      <c r="C150" s="19">
        <v>25558</v>
      </c>
      <c r="D150" s="20">
        <v>191137409</v>
      </c>
      <c r="E150" s="15" t="s">
        <v>254</v>
      </c>
      <c r="F150" s="13" t="s">
        <v>268</v>
      </c>
      <c r="G150" s="13" t="s">
        <v>274</v>
      </c>
      <c r="H150" s="130">
        <v>3000</v>
      </c>
      <c r="I150" s="20" t="str">
        <f>F150</f>
        <v xml:space="preserve">Bán bún </v>
      </c>
      <c r="J150" s="131">
        <v>600</v>
      </c>
      <c r="K150" s="20">
        <v>1000</v>
      </c>
      <c r="L150" s="72" t="s">
        <v>4</v>
      </c>
      <c r="M150" s="72"/>
      <c r="N150" s="13"/>
      <c r="O150" s="57"/>
    </row>
    <row r="151" spans="1:15" ht="24.95" customHeight="1" x14ac:dyDescent="0.25">
      <c r="A151" s="7">
        <v>147</v>
      </c>
      <c r="B151" s="18" t="s">
        <v>57</v>
      </c>
      <c r="C151" s="19">
        <v>23692</v>
      </c>
      <c r="D151" s="20">
        <v>190945652</v>
      </c>
      <c r="E151" s="15" t="s">
        <v>254</v>
      </c>
      <c r="F151" s="13" t="s">
        <v>263</v>
      </c>
      <c r="G151" s="13" t="s">
        <v>274</v>
      </c>
      <c r="H151" s="130">
        <v>2100</v>
      </c>
      <c r="I151" s="20" t="s">
        <v>277</v>
      </c>
      <c r="J151" s="131">
        <v>0</v>
      </c>
      <c r="K151" s="20">
        <v>1000</v>
      </c>
      <c r="L151" s="72" t="s">
        <v>4</v>
      </c>
      <c r="M151" s="72"/>
      <c r="N151" s="13"/>
      <c r="O151" s="57"/>
    </row>
    <row r="152" spans="1:15" ht="24.95" customHeight="1" x14ac:dyDescent="0.25">
      <c r="A152" s="7">
        <v>148</v>
      </c>
      <c r="B152" s="18" t="s">
        <v>64</v>
      </c>
      <c r="C152" s="19">
        <v>24473</v>
      </c>
      <c r="D152" s="18">
        <v>191031166</v>
      </c>
      <c r="E152" s="15" t="s">
        <v>254</v>
      </c>
      <c r="F152" s="13" t="s">
        <v>263</v>
      </c>
      <c r="G152" s="13" t="s">
        <v>274</v>
      </c>
      <c r="H152" s="130">
        <v>3500</v>
      </c>
      <c r="I152" s="20" t="s">
        <v>277</v>
      </c>
      <c r="J152" s="131">
        <v>0</v>
      </c>
      <c r="K152" s="20">
        <v>1000</v>
      </c>
      <c r="L152" s="72" t="s">
        <v>4</v>
      </c>
      <c r="M152" s="72"/>
      <c r="N152" s="13"/>
      <c r="O152" s="57"/>
    </row>
    <row r="153" spans="1:15" ht="24.95" customHeight="1" x14ac:dyDescent="0.25">
      <c r="A153" s="7">
        <v>149</v>
      </c>
      <c r="B153" s="18" t="s">
        <v>65</v>
      </c>
      <c r="C153" s="19">
        <v>23264</v>
      </c>
      <c r="D153" s="20">
        <v>190539145</v>
      </c>
      <c r="E153" s="15" t="s">
        <v>254</v>
      </c>
      <c r="F153" s="13" t="s">
        <v>74</v>
      </c>
      <c r="G153" s="13" t="s">
        <v>274</v>
      </c>
      <c r="H153" s="130">
        <v>3500</v>
      </c>
      <c r="I153" s="20" t="str">
        <f>F153</f>
        <v>Bán cơm</v>
      </c>
      <c r="J153" s="131">
        <v>0</v>
      </c>
      <c r="K153" s="20">
        <v>1000</v>
      </c>
      <c r="L153" s="72" t="s">
        <v>4</v>
      </c>
      <c r="M153" s="72"/>
      <c r="N153" s="13"/>
      <c r="O153" s="57"/>
    </row>
    <row r="154" spans="1:15" ht="24.95" customHeight="1" x14ac:dyDescent="0.25">
      <c r="A154" s="7">
        <v>150</v>
      </c>
      <c r="B154" s="18" t="s">
        <v>111</v>
      </c>
      <c r="C154" s="19">
        <v>27075</v>
      </c>
      <c r="D154" s="20">
        <v>191269668</v>
      </c>
      <c r="E154" s="15" t="s">
        <v>254</v>
      </c>
      <c r="F154" s="13" t="s">
        <v>74</v>
      </c>
      <c r="G154" s="13" t="s">
        <v>274</v>
      </c>
      <c r="H154" s="130">
        <v>3000</v>
      </c>
      <c r="I154" s="20" t="s">
        <v>279</v>
      </c>
      <c r="J154" s="131">
        <v>0</v>
      </c>
      <c r="K154" s="20">
        <v>1000</v>
      </c>
      <c r="L154" s="72" t="s">
        <v>4</v>
      </c>
      <c r="M154" s="72"/>
      <c r="N154" s="13"/>
      <c r="O154" s="57"/>
    </row>
    <row r="155" spans="1:15" ht="24.95" customHeight="1" x14ac:dyDescent="0.25">
      <c r="A155" s="7">
        <v>151</v>
      </c>
      <c r="B155" s="18" t="s">
        <v>107</v>
      </c>
      <c r="C155" s="24">
        <v>25753</v>
      </c>
      <c r="D155" s="20">
        <v>191039389</v>
      </c>
      <c r="E155" s="15" t="s">
        <v>254</v>
      </c>
      <c r="F155" s="13" t="s">
        <v>269</v>
      </c>
      <c r="G155" s="13" t="s">
        <v>274</v>
      </c>
      <c r="H155" s="130">
        <v>15000</v>
      </c>
      <c r="I155" s="20" t="str">
        <f>F155</f>
        <v>Bán café, giải khát</v>
      </c>
      <c r="J155" s="131">
        <v>800</v>
      </c>
      <c r="K155" s="20">
        <v>1000</v>
      </c>
      <c r="L155" s="72" t="s">
        <v>4</v>
      </c>
      <c r="M155" s="72"/>
      <c r="N155" s="13"/>
      <c r="O155" s="57"/>
    </row>
    <row r="156" spans="1:15" ht="24.95" customHeight="1" x14ac:dyDescent="0.25">
      <c r="A156" s="7">
        <v>152</v>
      </c>
      <c r="B156" s="18" t="s">
        <v>258</v>
      </c>
      <c r="C156" s="24">
        <v>25274</v>
      </c>
      <c r="D156" s="20">
        <v>191139341</v>
      </c>
      <c r="E156" s="15" t="s">
        <v>254</v>
      </c>
      <c r="F156" s="13" t="s">
        <v>270</v>
      </c>
      <c r="G156" s="13" t="s">
        <v>274</v>
      </c>
      <c r="H156" s="130">
        <v>2400</v>
      </c>
      <c r="I156" s="20" t="str">
        <f>F156</f>
        <v>Phụ quán bún</v>
      </c>
      <c r="J156" s="131">
        <v>0</v>
      </c>
      <c r="K156" s="20">
        <v>1000</v>
      </c>
      <c r="L156" s="72" t="s">
        <v>4</v>
      </c>
      <c r="M156" s="72"/>
      <c r="N156" s="13"/>
      <c r="O156" s="57"/>
    </row>
    <row r="157" spans="1:15" ht="24.95" customHeight="1" x14ac:dyDescent="0.25">
      <c r="A157" s="7">
        <v>153</v>
      </c>
      <c r="B157" s="18" t="s">
        <v>118</v>
      </c>
      <c r="C157" s="19">
        <v>31226</v>
      </c>
      <c r="D157" s="20">
        <v>212680961</v>
      </c>
      <c r="E157" s="15" t="s">
        <v>254</v>
      </c>
      <c r="F157" s="13" t="s">
        <v>119</v>
      </c>
      <c r="G157" s="13" t="s">
        <v>275</v>
      </c>
      <c r="H157" s="130">
        <v>6000</v>
      </c>
      <c r="I157" s="20" t="s">
        <v>277</v>
      </c>
      <c r="J157" s="131">
        <v>800</v>
      </c>
      <c r="K157" s="20">
        <v>800</v>
      </c>
      <c r="L157" s="72" t="s">
        <v>4</v>
      </c>
      <c r="M157" s="72"/>
      <c r="N157" s="13"/>
      <c r="O157" s="57"/>
    </row>
    <row r="158" spans="1:15" ht="24.95" customHeight="1" x14ac:dyDescent="0.25">
      <c r="A158" s="7">
        <v>154</v>
      </c>
      <c r="B158" s="18" t="s">
        <v>281</v>
      </c>
      <c r="C158" s="19">
        <v>31517</v>
      </c>
      <c r="D158" s="20">
        <v>192186395</v>
      </c>
      <c r="E158" s="15" t="s">
        <v>254</v>
      </c>
      <c r="F158" s="13" t="s">
        <v>31</v>
      </c>
      <c r="G158" s="13" t="s">
        <v>274</v>
      </c>
      <c r="H158" s="130">
        <v>3000</v>
      </c>
      <c r="I158" s="20" t="str">
        <f t="shared" ref="I158:I163" si="6">F158</f>
        <v>Bán café</v>
      </c>
      <c r="J158" s="131">
        <v>0</v>
      </c>
      <c r="K158" s="20">
        <v>1000</v>
      </c>
      <c r="L158" s="72" t="s">
        <v>4</v>
      </c>
      <c r="M158" s="72"/>
      <c r="N158" s="13"/>
      <c r="O158" s="57"/>
    </row>
    <row r="159" spans="1:15" ht="24.95" customHeight="1" x14ac:dyDescent="0.25">
      <c r="A159" s="7">
        <v>155</v>
      </c>
      <c r="B159" s="18" t="s">
        <v>117</v>
      </c>
      <c r="C159" s="19">
        <v>29634</v>
      </c>
      <c r="D159" s="20">
        <v>191624968</v>
      </c>
      <c r="E159" s="15" t="s">
        <v>254</v>
      </c>
      <c r="F159" s="13" t="s">
        <v>74</v>
      </c>
      <c r="G159" s="13" t="s">
        <v>274</v>
      </c>
      <c r="H159" s="130">
        <v>9000</v>
      </c>
      <c r="I159" s="20" t="str">
        <f t="shared" si="6"/>
        <v>Bán cơm</v>
      </c>
      <c r="J159" s="131">
        <v>800</v>
      </c>
      <c r="K159" s="20">
        <v>1000</v>
      </c>
      <c r="L159" s="72" t="s">
        <v>4</v>
      </c>
      <c r="M159" s="72"/>
      <c r="N159" s="13"/>
      <c r="O159" s="57"/>
    </row>
    <row r="160" spans="1:15" ht="24.95" customHeight="1" x14ac:dyDescent="0.25">
      <c r="A160" s="7">
        <v>156</v>
      </c>
      <c r="B160" s="18" t="s">
        <v>282</v>
      </c>
      <c r="C160" s="19">
        <v>18304</v>
      </c>
      <c r="D160" s="20">
        <v>190217363</v>
      </c>
      <c r="E160" s="15" t="s">
        <v>254</v>
      </c>
      <c r="F160" s="13" t="s">
        <v>76</v>
      </c>
      <c r="G160" s="13" t="s">
        <v>274</v>
      </c>
      <c r="H160" s="130">
        <v>5000</v>
      </c>
      <c r="I160" s="20" t="str">
        <f t="shared" si="6"/>
        <v>Bán cháo lòng</v>
      </c>
      <c r="J160" s="131">
        <v>0</v>
      </c>
      <c r="K160" s="20">
        <v>1000</v>
      </c>
      <c r="L160" s="72" t="s">
        <v>4</v>
      </c>
      <c r="M160" s="72"/>
      <c r="N160" s="13"/>
      <c r="O160" s="57"/>
    </row>
    <row r="161" spans="1:15" ht="24.95" customHeight="1" x14ac:dyDescent="0.25">
      <c r="A161" s="7">
        <v>157</v>
      </c>
      <c r="B161" s="18" t="s">
        <v>286</v>
      </c>
      <c r="C161" s="19">
        <v>25612</v>
      </c>
      <c r="D161" s="20">
        <v>191061007</v>
      </c>
      <c r="E161" s="15" t="s">
        <v>254</v>
      </c>
      <c r="F161" s="13" t="s">
        <v>287</v>
      </c>
      <c r="G161" s="13" t="s">
        <v>274</v>
      </c>
      <c r="H161" s="130">
        <v>7000</v>
      </c>
      <c r="I161" s="20" t="str">
        <f t="shared" si="6"/>
        <v>Bán bún rêu</v>
      </c>
      <c r="J161" s="131">
        <v>0</v>
      </c>
      <c r="K161" s="20">
        <v>1000</v>
      </c>
      <c r="L161" s="72" t="s">
        <v>4</v>
      </c>
      <c r="M161" s="72"/>
      <c r="N161" s="13"/>
      <c r="O161" s="57"/>
    </row>
    <row r="162" spans="1:15" ht="24.95" customHeight="1" x14ac:dyDescent="0.25">
      <c r="A162" s="7">
        <v>158</v>
      </c>
      <c r="B162" s="18" t="s">
        <v>210</v>
      </c>
      <c r="C162" s="19">
        <v>20552</v>
      </c>
      <c r="D162" s="20">
        <v>190212420</v>
      </c>
      <c r="E162" s="15" t="s">
        <v>254</v>
      </c>
      <c r="F162" s="13" t="s">
        <v>288</v>
      </c>
      <c r="G162" s="13" t="s">
        <v>274</v>
      </c>
      <c r="H162" s="130">
        <v>5000</v>
      </c>
      <c r="I162" s="20" t="str">
        <f t="shared" si="6"/>
        <v>Bán bánh lọc</v>
      </c>
      <c r="J162" s="131">
        <v>0</v>
      </c>
      <c r="K162" s="20">
        <v>1000</v>
      </c>
      <c r="L162" s="72" t="s">
        <v>4</v>
      </c>
      <c r="M162" s="72"/>
      <c r="N162" s="13"/>
      <c r="O162" s="57"/>
    </row>
    <row r="163" spans="1:15" ht="24.95" customHeight="1" x14ac:dyDescent="0.25">
      <c r="A163" s="7">
        <v>159</v>
      </c>
      <c r="B163" s="18" t="s">
        <v>47</v>
      </c>
      <c r="C163" s="24" t="s">
        <v>358</v>
      </c>
      <c r="D163" s="20">
        <v>191400402</v>
      </c>
      <c r="E163" s="15" t="s">
        <v>254</v>
      </c>
      <c r="F163" s="13" t="s">
        <v>31</v>
      </c>
      <c r="G163" s="13" t="s">
        <v>274</v>
      </c>
      <c r="H163" s="130">
        <v>3400</v>
      </c>
      <c r="I163" s="20" t="str">
        <f t="shared" si="6"/>
        <v>Bán café</v>
      </c>
      <c r="J163" s="131">
        <v>0</v>
      </c>
      <c r="K163" s="20">
        <v>1000</v>
      </c>
      <c r="L163" s="72" t="s">
        <v>4</v>
      </c>
      <c r="M163" s="72"/>
      <c r="N163" s="72"/>
      <c r="O163" s="57"/>
    </row>
    <row r="164" spans="1:15" ht="24.95" customHeight="1" x14ac:dyDescent="0.25">
      <c r="A164" s="7">
        <v>160</v>
      </c>
      <c r="B164" s="18" t="s">
        <v>80</v>
      </c>
      <c r="C164" s="19">
        <v>34401</v>
      </c>
      <c r="D164" s="20">
        <v>192119356</v>
      </c>
      <c r="E164" s="15" t="s">
        <v>254</v>
      </c>
      <c r="F164" s="13" t="s">
        <v>81</v>
      </c>
      <c r="G164" s="13" t="s">
        <v>274</v>
      </c>
      <c r="H164" s="130">
        <v>5000</v>
      </c>
      <c r="I164" s="20" t="s">
        <v>277</v>
      </c>
      <c r="J164" s="131">
        <v>0</v>
      </c>
      <c r="K164" s="20">
        <v>1000</v>
      </c>
      <c r="L164" s="72"/>
      <c r="M164" s="72" t="s">
        <v>4</v>
      </c>
      <c r="N164" s="13" t="s">
        <v>351</v>
      </c>
      <c r="O164" s="57"/>
    </row>
    <row r="165" spans="1:15" ht="24.95" customHeight="1" x14ac:dyDescent="0.25">
      <c r="A165" s="7">
        <v>161</v>
      </c>
      <c r="B165" s="18" t="s">
        <v>283</v>
      </c>
      <c r="C165" s="24" t="s">
        <v>284</v>
      </c>
      <c r="D165" s="20">
        <v>190217462</v>
      </c>
      <c r="E165" s="15" t="s">
        <v>254</v>
      </c>
      <c r="F165" s="13" t="s">
        <v>285</v>
      </c>
      <c r="G165" s="13" t="s">
        <v>274</v>
      </c>
      <c r="H165" s="130">
        <v>2000</v>
      </c>
      <c r="I165" s="20" t="str">
        <f t="shared" ref="I165:I187" si="7">F165</f>
        <v>Bán nước mía</v>
      </c>
      <c r="J165" s="131">
        <v>0</v>
      </c>
      <c r="K165" s="20">
        <v>1000</v>
      </c>
      <c r="L165" s="72"/>
      <c r="M165" s="72" t="s">
        <v>4</v>
      </c>
      <c r="N165" s="13" t="s">
        <v>351</v>
      </c>
      <c r="O165" s="57"/>
    </row>
    <row r="166" spans="1:15" ht="30" customHeight="1" x14ac:dyDescent="0.25">
      <c r="A166" s="7">
        <v>162</v>
      </c>
      <c r="B166" s="18" t="s">
        <v>110</v>
      </c>
      <c r="C166" s="19">
        <v>35650</v>
      </c>
      <c r="D166" s="20">
        <v>192121037</v>
      </c>
      <c r="E166" s="15" t="s">
        <v>254</v>
      </c>
      <c r="F166" s="13" t="s">
        <v>267</v>
      </c>
      <c r="G166" s="13" t="s">
        <v>274</v>
      </c>
      <c r="H166" s="130">
        <v>2500</v>
      </c>
      <c r="I166" s="20" t="str">
        <f t="shared" si="7"/>
        <v>Bán bún tại chợ</v>
      </c>
      <c r="J166" s="131">
        <v>500</v>
      </c>
      <c r="K166" s="20">
        <v>1000</v>
      </c>
      <c r="L166" s="72"/>
      <c r="M166" s="72" t="s">
        <v>4</v>
      </c>
      <c r="N166" s="128" t="s">
        <v>465</v>
      </c>
      <c r="O166" s="57"/>
    </row>
    <row r="167" spans="1:15" ht="30" customHeight="1" x14ac:dyDescent="0.25">
      <c r="A167" s="7">
        <v>163</v>
      </c>
      <c r="B167" s="18" t="s">
        <v>75</v>
      </c>
      <c r="C167" s="19">
        <v>19798</v>
      </c>
      <c r="D167" s="20">
        <v>192122600</v>
      </c>
      <c r="E167" s="15" t="s">
        <v>254</v>
      </c>
      <c r="F167" s="13" t="s">
        <v>267</v>
      </c>
      <c r="G167" s="13" t="s">
        <v>274</v>
      </c>
      <c r="H167" s="130">
        <v>3000</v>
      </c>
      <c r="I167" s="20" t="str">
        <f t="shared" si="7"/>
        <v>Bán bún tại chợ</v>
      </c>
      <c r="J167" s="131">
        <v>500</v>
      </c>
      <c r="K167" s="20">
        <v>1000</v>
      </c>
      <c r="L167" s="72"/>
      <c r="M167" s="72" t="s">
        <v>4</v>
      </c>
      <c r="N167" s="128" t="s">
        <v>465</v>
      </c>
      <c r="O167" s="57"/>
    </row>
    <row r="168" spans="1:15" ht="30" customHeight="1" x14ac:dyDescent="0.25">
      <c r="A168" s="7">
        <v>164</v>
      </c>
      <c r="B168" s="18" t="s">
        <v>357</v>
      </c>
      <c r="C168" s="19">
        <v>27479</v>
      </c>
      <c r="D168" s="20">
        <v>191269618</v>
      </c>
      <c r="E168" s="15" t="s">
        <v>254</v>
      </c>
      <c r="F168" s="13" t="s">
        <v>359</v>
      </c>
      <c r="G168" s="13" t="s">
        <v>274</v>
      </c>
      <c r="H168" s="130">
        <v>2800</v>
      </c>
      <c r="I168" s="20" t="str">
        <f t="shared" si="7"/>
        <v>Bán bánh tại chợ</v>
      </c>
      <c r="J168" s="131">
        <v>0</v>
      </c>
      <c r="K168" s="20">
        <v>1000</v>
      </c>
      <c r="L168" s="72"/>
      <c r="M168" s="72" t="s">
        <v>4</v>
      </c>
      <c r="N168" s="128" t="s">
        <v>465</v>
      </c>
      <c r="O168" s="57"/>
    </row>
    <row r="169" spans="1:15" ht="24.95" customHeight="1" x14ac:dyDescent="0.25">
      <c r="A169" s="7">
        <v>165</v>
      </c>
      <c r="B169" s="3" t="s">
        <v>49</v>
      </c>
      <c r="C169" s="19">
        <v>23408</v>
      </c>
      <c r="D169" s="42">
        <v>19177826</v>
      </c>
      <c r="E169" s="16" t="s">
        <v>255</v>
      </c>
      <c r="F169" s="13" t="s">
        <v>79</v>
      </c>
      <c r="G169" s="9" t="s">
        <v>275</v>
      </c>
      <c r="H169" s="119">
        <v>4000</v>
      </c>
      <c r="I169" s="43" t="str">
        <f t="shared" si="7"/>
        <v>Bán bánh canh</v>
      </c>
      <c r="J169" s="119">
        <v>900</v>
      </c>
      <c r="K169" s="34">
        <v>1000</v>
      </c>
      <c r="L169" s="71" t="s">
        <v>4</v>
      </c>
      <c r="M169" s="10"/>
      <c r="N169" s="72"/>
      <c r="O169" s="57"/>
    </row>
    <row r="170" spans="1:15" ht="24.95" customHeight="1" x14ac:dyDescent="0.25">
      <c r="A170" s="7">
        <v>166</v>
      </c>
      <c r="B170" s="3" t="s">
        <v>221</v>
      </c>
      <c r="C170" s="24">
        <v>30183</v>
      </c>
      <c r="D170" s="42">
        <v>191462732</v>
      </c>
      <c r="E170" s="16" t="s">
        <v>255</v>
      </c>
      <c r="F170" s="13" t="s">
        <v>31</v>
      </c>
      <c r="G170" s="9" t="s">
        <v>275</v>
      </c>
      <c r="H170" s="119">
        <v>4000</v>
      </c>
      <c r="I170" s="43" t="str">
        <f t="shared" si="7"/>
        <v>Bán café</v>
      </c>
      <c r="J170" s="119">
        <v>0</v>
      </c>
      <c r="K170" s="34">
        <v>1000</v>
      </c>
      <c r="L170" s="71" t="s">
        <v>4</v>
      </c>
      <c r="M170" s="10"/>
      <c r="N170" s="13"/>
      <c r="O170" s="57"/>
    </row>
    <row r="171" spans="1:15" ht="24.95" customHeight="1" x14ac:dyDescent="0.25">
      <c r="A171" s="7">
        <v>167</v>
      </c>
      <c r="B171" s="3" t="s">
        <v>7</v>
      </c>
      <c r="C171" s="19">
        <v>27395</v>
      </c>
      <c r="D171" s="42">
        <v>191269563</v>
      </c>
      <c r="E171" s="16" t="s">
        <v>255</v>
      </c>
      <c r="F171" s="13" t="s">
        <v>38</v>
      </c>
      <c r="G171" s="9" t="s">
        <v>275</v>
      </c>
      <c r="H171" s="119">
        <v>3000</v>
      </c>
      <c r="I171" s="43" t="str">
        <f t="shared" si="7"/>
        <v>Bán bún</v>
      </c>
      <c r="J171" s="119">
        <v>900</v>
      </c>
      <c r="K171" s="34">
        <v>1000</v>
      </c>
      <c r="L171" s="71" t="s">
        <v>4</v>
      </c>
      <c r="M171" s="10"/>
      <c r="N171" s="13"/>
      <c r="O171" s="57"/>
    </row>
    <row r="172" spans="1:15" ht="24.95" customHeight="1" x14ac:dyDescent="0.25">
      <c r="A172" s="7">
        <v>168</v>
      </c>
      <c r="B172" s="3" t="s">
        <v>222</v>
      </c>
      <c r="C172" s="19">
        <v>27335</v>
      </c>
      <c r="D172" s="42">
        <v>191350741</v>
      </c>
      <c r="E172" s="16" t="s">
        <v>255</v>
      </c>
      <c r="F172" s="13" t="s">
        <v>185</v>
      </c>
      <c r="G172" s="9" t="s">
        <v>275</v>
      </c>
      <c r="H172" s="119">
        <v>5000</v>
      </c>
      <c r="I172" s="43" t="str">
        <f t="shared" si="7"/>
        <v>Bán hàng ăn uống</v>
      </c>
      <c r="J172" s="119">
        <v>800</v>
      </c>
      <c r="K172" s="34">
        <v>1000</v>
      </c>
      <c r="L172" s="71" t="s">
        <v>4</v>
      </c>
      <c r="M172" s="10"/>
      <c r="N172" s="13"/>
      <c r="O172" s="57"/>
    </row>
    <row r="173" spans="1:15" ht="24.95" customHeight="1" x14ac:dyDescent="0.25">
      <c r="A173" s="7">
        <v>169</v>
      </c>
      <c r="B173" s="3" t="s">
        <v>43</v>
      </c>
      <c r="C173" s="19">
        <v>26423</v>
      </c>
      <c r="D173" s="42">
        <v>191191041</v>
      </c>
      <c r="E173" s="16" t="s">
        <v>255</v>
      </c>
      <c r="F173" s="13" t="s">
        <v>263</v>
      </c>
      <c r="G173" s="9" t="s">
        <v>275</v>
      </c>
      <c r="H173" s="119">
        <v>4000</v>
      </c>
      <c r="I173" s="43" t="str">
        <f t="shared" si="7"/>
        <v>Thu gom rác, phế liệu</v>
      </c>
      <c r="J173" s="119">
        <v>700</v>
      </c>
      <c r="K173" s="34">
        <v>1000</v>
      </c>
      <c r="L173" s="71" t="s">
        <v>4</v>
      </c>
      <c r="M173" s="10"/>
      <c r="N173" s="13"/>
      <c r="O173" s="57"/>
    </row>
    <row r="174" spans="1:15" ht="24.95" customHeight="1" x14ac:dyDescent="0.25">
      <c r="A174" s="7">
        <v>170</v>
      </c>
      <c r="B174" s="3" t="s">
        <v>15</v>
      </c>
      <c r="C174" s="19">
        <v>26521</v>
      </c>
      <c r="D174" s="42">
        <v>191491620</v>
      </c>
      <c r="E174" s="16" t="s">
        <v>255</v>
      </c>
      <c r="F174" s="13" t="s">
        <v>289</v>
      </c>
      <c r="G174" s="9" t="s">
        <v>275</v>
      </c>
      <c r="H174" s="119">
        <v>6000</v>
      </c>
      <c r="I174" s="43" t="str">
        <f t="shared" si="7"/>
        <v>Bàn bún</v>
      </c>
      <c r="J174" s="119">
        <v>600</v>
      </c>
      <c r="K174" s="34">
        <v>1000</v>
      </c>
      <c r="L174" s="71" t="s">
        <v>4</v>
      </c>
      <c r="M174" s="10"/>
      <c r="N174" s="13"/>
      <c r="O174" s="57"/>
    </row>
    <row r="175" spans="1:15" ht="24.95" customHeight="1" x14ac:dyDescent="0.25">
      <c r="A175" s="7">
        <v>171</v>
      </c>
      <c r="B175" s="3" t="s">
        <v>6</v>
      </c>
      <c r="C175" s="19">
        <v>30609</v>
      </c>
      <c r="D175" s="42">
        <v>191485075</v>
      </c>
      <c r="E175" s="16" t="s">
        <v>255</v>
      </c>
      <c r="F175" s="13" t="s">
        <v>185</v>
      </c>
      <c r="G175" s="9" t="s">
        <v>275</v>
      </c>
      <c r="H175" s="119">
        <v>9000</v>
      </c>
      <c r="I175" s="43" t="str">
        <f t="shared" si="7"/>
        <v>Bán hàng ăn uống</v>
      </c>
      <c r="J175" s="119">
        <v>0</v>
      </c>
      <c r="K175" s="34">
        <v>1000</v>
      </c>
      <c r="L175" s="71" t="s">
        <v>4</v>
      </c>
      <c r="M175" s="10"/>
      <c r="N175" s="13"/>
      <c r="O175" s="57"/>
    </row>
    <row r="176" spans="1:15" ht="24.95" customHeight="1" x14ac:dyDescent="0.25">
      <c r="A176" s="7">
        <v>172</v>
      </c>
      <c r="B176" s="3" t="s">
        <v>14</v>
      </c>
      <c r="C176" s="19">
        <v>22314</v>
      </c>
      <c r="D176" s="42">
        <v>190217714</v>
      </c>
      <c r="E176" s="16" t="s">
        <v>255</v>
      </c>
      <c r="F176" s="13" t="s">
        <v>280</v>
      </c>
      <c r="G176" s="9" t="s">
        <v>275</v>
      </c>
      <c r="H176" s="119">
        <v>2000</v>
      </c>
      <c r="I176" s="43" t="str">
        <f t="shared" si="7"/>
        <v>Bán trứng lộn</v>
      </c>
      <c r="J176" s="119">
        <v>500</v>
      </c>
      <c r="K176" s="34">
        <v>1000</v>
      </c>
      <c r="L176" s="71" t="s">
        <v>4</v>
      </c>
      <c r="M176" s="10"/>
      <c r="N176" s="13"/>
      <c r="O176" s="133" t="s">
        <v>389</v>
      </c>
    </row>
    <row r="177" spans="1:15" ht="24.95" customHeight="1" x14ac:dyDescent="0.25">
      <c r="A177" s="7">
        <v>173</v>
      </c>
      <c r="B177" s="3" t="s">
        <v>290</v>
      </c>
      <c r="C177" s="19">
        <v>18493</v>
      </c>
      <c r="D177" s="42">
        <v>191191028</v>
      </c>
      <c r="E177" s="16" t="s">
        <v>255</v>
      </c>
      <c r="F177" s="13" t="s">
        <v>38</v>
      </c>
      <c r="G177" s="9" t="s">
        <v>275</v>
      </c>
      <c r="H177" s="119">
        <v>3000</v>
      </c>
      <c r="I177" s="43" t="str">
        <f t="shared" si="7"/>
        <v>Bán bún</v>
      </c>
      <c r="J177" s="119">
        <v>500</v>
      </c>
      <c r="K177" s="34">
        <v>1000</v>
      </c>
      <c r="L177" s="71" t="s">
        <v>4</v>
      </c>
      <c r="M177" s="10"/>
      <c r="N177" s="13"/>
      <c r="O177" s="57"/>
    </row>
    <row r="178" spans="1:15" ht="24.95" customHeight="1" x14ac:dyDescent="0.25">
      <c r="A178" s="7">
        <v>174</v>
      </c>
      <c r="B178" s="3" t="s">
        <v>224</v>
      </c>
      <c r="C178" s="19">
        <v>32014</v>
      </c>
      <c r="D178" s="42">
        <v>191613426</v>
      </c>
      <c r="E178" s="16" t="s">
        <v>255</v>
      </c>
      <c r="F178" s="13" t="s">
        <v>100</v>
      </c>
      <c r="G178" s="9" t="s">
        <v>275</v>
      </c>
      <c r="H178" s="119">
        <v>4000</v>
      </c>
      <c r="I178" s="43" t="str">
        <f t="shared" si="7"/>
        <v>Bán cháo bánh canh</v>
      </c>
      <c r="J178" s="119">
        <v>0</v>
      </c>
      <c r="K178" s="34">
        <v>1000</v>
      </c>
      <c r="L178" s="71" t="s">
        <v>4</v>
      </c>
      <c r="M178" s="10"/>
      <c r="N178" s="13"/>
      <c r="O178" s="57"/>
    </row>
    <row r="179" spans="1:15" ht="24.95" customHeight="1" x14ac:dyDescent="0.25">
      <c r="A179" s="7">
        <v>175</v>
      </c>
      <c r="B179" s="3" t="s">
        <v>41</v>
      </c>
      <c r="C179" s="24">
        <v>25459</v>
      </c>
      <c r="D179" s="42">
        <v>191191069</v>
      </c>
      <c r="E179" s="16" t="s">
        <v>255</v>
      </c>
      <c r="F179" s="13" t="s">
        <v>38</v>
      </c>
      <c r="G179" s="9" t="s">
        <v>275</v>
      </c>
      <c r="H179" s="119">
        <v>1000</v>
      </c>
      <c r="I179" s="43" t="str">
        <f t="shared" si="7"/>
        <v>Bán bún</v>
      </c>
      <c r="J179" s="119">
        <v>0</v>
      </c>
      <c r="K179" s="34">
        <v>1000</v>
      </c>
      <c r="L179" s="71" t="s">
        <v>4</v>
      </c>
      <c r="M179" s="10"/>
      <c r="N179" s="13"/>
      <c r="O179" s="57"/>
    </row>
    <row r="180" spans="1:15" ht="24.95" customHeight="1" x14ac:dyDescent="0.25">
      <c r="A180" s="7">
        <v>176</v>
      </c>
      <c r="B180" s="3" t="s">
        <v>19</v>
      </c>
      <c r="C180" s="24">
        <v>24108</v>
      </c>
      <c r="D180" s="42">
        <v>191826998</v>
      </c>
      <c r="E180" s="16" t="s">
        <v>255</v>
      </c>
      <c r="F180" s="13" t="s">
        <v>291</v>
      </c>
      <c r="G180" s="9" t="s">
        <v>275</v>
      </c>
      <c r="H180" s="119">
        <v>5000</v>
      </c>
      <c r="I180" s="43" t="str">
        <f t="shared" si="7"/>
        <v>Bán cháo vịt</v>
      </c>
      <c r="J180" s="119">
        <v>800</v>
      </c>
      <c r="K180" s="34">
        <v>1000</v>
      </c>
      <c r="L180" s="71" t="s">
        <v>4</v>
      </c>
      <c r="M180" s="10"/>
      <c r="N180" s="13"/>
      <c r="O180" s="57"/>
    </row>
    <row r="181" spans="1:15" ht="24.95" customHeight="1" x14ac:dyDescent="0.25">
      <c r="A181" s="7">
        <v>177</v>
      </c>
      <c r="B181" s="3" t="s">
        <v>12</v>
      </c>
      <c r="C181" s="19">
        <v>24226</v>
      </c>
      <c r="D181" s="42">
        <v>191061958</v>
      </c>
      <c r="E181" s="16" t="s">
        <v>255</v>
      </c>
      <c r="F181" s="13" t="s">
        <v>31</v>
      </c>
      <c r="G181" s="9" t="s">
        <v>275</v>
      </c>
      <c r="H181" s="119">
        <v>15000</v>
      </c>
      <c r="I181" s="43" t="str">
        <f t="shared" si="7"/>
        <v>Bán café</v>
      </c>
      <c r="J181" s="119">
        <v>900</v>
      </c>
      <c r="K181" s="34">
        <v>1000</v>
      </c>
      <c r="L181" s="71" t="s">
        <v>4</v>
      </c>
      <c r="M181" s="10"/>
      <c r="N181" s="13"/>
      <c r="O181" s="57"/>
    </row>
    <row r="182" spans="1:15" ht="24.95" customHeight="1" x14ac:dyDescent="0.25">
      <c r="A182" s="7">
        <v>178</v>
      </c>
      <c r="B182" s="3" t="s">
        <v>9</v>
      </c>
      <c r="C182" s="19">
        <v>24482</v>
      </c>
      <c r="D182" s="42">
        <v>191137312</v>
      </c>
      <c r="E182" s="16" t="s">
        <v>255</v>
      </c>
      <c r="F182" s="13" t="s">
        <v>292</v>
      </c>
      <c r="G182" s="9" t="s">
        <v>275</v>
      </c>
      <c r="H182" s="119">
        <v>1500</v>
      </c>
      <c r="I182" s="43" t="str">
        <f t="shared" si="7"/>
        <v>Bán hàn ăn</v>
      </c>
      <c r="J182" s="119">
        <v>600</v>
      </c>
      <c r="K182" s="34">
        <v>1000</v>
      </c>
      <c r="L182" s="71" t="s">
        <v>4</v>
      </c>
      <c r="M182" s="10"/>
      <c r="N182" s="13"/>
      <c r="O182" s="57"/>
    </row>
    <row r="183" spans="1:15" ht="24.95" customHeight="1" x14ac:dyDescent="0.25">
      <c r="A183" s="7">
        <v>179</v>
      </c>
      <c r="B183" s="3" t="s">
        <v>225</v>
      </c>
      <c r="C183" s="19">
        <v>25760</v>
      </c>
      <c r="D183" s="42">
        <v>192187572</v>
      </c>
      <c r="E183" s="16" t="s">
        <v>255</v>
      </c>
      <c r="F183" s="13" t="s">
        <v>263</v>
      </c>
      <c r="G183" s="9" t="s">
        <v>275</v>
      </c>
      <c r="H183" s="119">
        <v>1000</v>
      </c>
      <c r="I183" s="43" t="str">
        <f t="shared" si="7"/>
        <v>Thu gom rác, phế liệu</v>
      </c>
      <c r="J183" s="119">
        <v>200</v>
      </c>
      <c r="K183" s="34">
        <v>1000</v>
      </c>
      <c r="L183" s="71" t="s">
        <v>4</v>
      </c>
      <c r="M183" s="10"/>
      <c r="N183" s="13"/>
      <c r="O183" s="57"/>
    </row>
    <row r="184" spans="1:15" ht="24.95" customHeight="1" x14ac:dyDescent="0.25">
      <c r="A184" s="7">
        <v>180</v>
      </c>
      <c r="B184" s="3" t="s">
        <v>44</v>
      </c>
      <c r="C184" s="19">
        <v>24716</v>
      </c>
      <c r="D184" s="42">
        <v>191009737</v>
      </c>
      <c r="E184" s="16" t="s">
        <v>255</v>
      </c>
      <c r="F184" s="13" t="s">
        <v>293</v>
      </c>
      <c r="G184" s="9" t="s">
        <v>275</v>
      </c>
      <c r="H184" s="119">
        <v>4500</v>
      </c>
      <c r="I184" s="43" t="str">
        <f t="shared" si="7"/>
        <v>Bán mỳ</v>
      </c>
      <c r="J184" s="119">
        <v>800</v>
      </c>
      <c r="K184" s="34">
        <v>1000</v>
      </c>
      <c r="L184" s="71" t="s">
        <v>4</v>
      </c>
      <c r="M184" s="10"/>
      <c r="N184" s="13"/>
      <c r="O184" s="57"/>
    </row>
    <row r="185" spans="1:15" ht="24.95" customHeight="1" x14ac:dyDescent="0.25">
      <c r="A185" s="7">
        <v>181</v>
      </c>
      <c r="B185" s="3" t="s">
        <v>20</v>
      </c>
      <c r="C185" s="19">
        <v>27718</v>
      </c>
      <c r="D185" s="42">
        <v>191386284</v>
      </c>
      <c r="E185" s="16" t="s">
        <v>255</v>
      </c>
      <c r="F185" s="13" t="s">
        <v>38</v>
      </c>
      <c r="G185" s="9" t="s">
        <v>275</v>
      </c>
      <c r="H185" s="119">
        <v>3000</v>
      </c>
      <c r="I185" s="43" t="str">
        <f t="shared" si="7"/>
        <v>Bán bún</v>
      </c>
      <c r="J185" s="119">
        <v>0</v>
      </c>
      <c r="K185" s="34">
        <v>1000</v>
      </c>
      <c r="L185" s="71" t="s">
        <v>4</v>
      </c>
      <c r="M185" s="10"/>
      <c r="N185" s="13"/>
      <c r="O185" s="57"/>
    </row>
    <row r="186" spans="1:15" ht="24.95" customHeight="1" x14ac:dyDescent="0.25">
      <c r="A186" s="7">
        <v>182</v>
      </c>
      <c r="B186" s="3" t="s">
        <v>34</v>
      </c>
      <c r="C186" s="19">
        <v>27445</v>
      </c>
      <c r="D186" s="42">
        <v>191386302</v>
      </c>
      <c r="E186" s="16" t="s">
        <v>255</v>
      </c>
      <c r="F186" s="13" t="s">
        <v>38</v>
      </c>
      <c r="G186" s="9" t="s">
        <v>275</v>
      </c>
      <c r="H186" s="119">
        <v>6000</v>
      </c>
      <c r="I186" s="43" t="str">
        <f t="shared" si="7"/>
        <v>Bán bún</v>
      </c>
      <c r="J186" s="119">
        <v>0</v>
      </c>
      <c r="K186" s="34">
        <v>1000</v>
      </c>
      <c r="L186" s="71" t="s">
        <v>4</v>
      </c>
      <c r="M186" s="10"/>
      <c r="N186" s="13"/>
      <c r="O186" s="57"/>
    </row>
    <row r="187" spans="1:15" ht="24.95" customHeight="1" x14ac:dyDescent="0.25">
      <c r="A187" s="7">
        <v>183</v>
      </c>
      <c r="B187" s="3" t="s">
        <v>30</v>
      </c>
      <c r="C187" s="19">
        <v>23377</v>
      </c>
      <c r="D187" s="42">
        <v>190945595</v>
      </c>
      <c r="E187" s="16" t="s">
        <v>255</v>
      </c>
      <c r="F187" s="13" t="s">
        <v>38</v>
      </c>
      <c r="G187" s="9" t="s">
        <v>275</v>
      </c>
      <c r="H187" s="119">
        <v>3000</v>
      </c>
      <c r="I187" s="43" t="str">
        <f t="shared" si="7"/>
        <v>Bán bún</v>
      </c>
      <c r="J187" s="119">
        <v>0</v>
      </c>
      <c r="K187" s="34">
        <v>1000</v>
      </c>
      <c r="L187" s="71" t="s">
        <v>4</v>
      </c>
      <c r="M187" s="10"/>
      <c r="N187" s="13"/>
      <c r="O187" s="57"/>
    </row>
    <row r="188" spans="1:15" ht="24.95" customHeight="1" x14ac:dyDescent="0.25">
      <c r="A188" s="7">
        <v>184</v>
      </c>
      <c r="B188" s="3" t="s">
        <v>21</v>
      </c>
      <c r="C188" s="19">
        <v>25640</v>
      </c>
      <c r="D188" s="42">
        <v>191061220</v>
      </c>
      <c r="E188" s="16" t="s">
        <v>255</v>
      </c>
      <c r="F188" s="13" t="s">
        <v>294</v>
      </c>
      <c r="G188" s="9" t="s">
        <v>275</v>
      </c>
      <c r="H188" s="119">
        <v>6000</v>
      </c>
      <c r="I188" s="43" t="s">
        <v>277</v>
      </c>
      <c r="J188" s="119">
        <v>0</v>
      </c>
      <c r="K188" s="34">
        <v>1000</v>
      </c>
      <c r="L188" s="71" t="s">
        <v>4</v>
      </c>
      <c r="M188" s="10"/>
      <c r="N188" s="13"/>
      <c r="O188" s="57"/>
    </row>
    <row r="189" spans="1:15" ht="24.95" customHeight="1" x14ac:dyDescent="0.25">
      <c r="A189" s="7">
        <v>185</v>
      </c>
      <c r="B189" s="3" t="s">
        <v>45</v>
      </c>
      <c r="C189" s="19">
        <v>21140</v>
      </c>
      <c r="D189" s="42">
        <v>190215047</v>
      </c>
      <c r="E189" s="16" t="s">
        <v>255</v>
      </c>
      <c r="F189" s="13" t="s">
        <v>38</v>
      </c>
      <c r="G189" s="9" t="s">
        <v>275</v>
      </c>
      <c r="H189" s="119">
        <v>1000</v>
      </c>
      <c r="I189" s="43" t="str">
        <f t="shared" ref="I189:I208" si="8">F189</f>
        <v>Bán bún</v>
      </c>
      <c r="J189" s="119">
        <v>0</v>
      </c>
      <c r="K189" s="34">
        <v>1000</v>
      </c>
      <c r="L189" s="71" t="s">
        <v>4</v>
      </c>
      <c r="M189" s="10"/>
      <c r="N189" s="13"/>
      <c r="O189" s="57"/>
    </row>
    <row r="190" spans="1:15" ht="24.95" customHeight="1" x14ac:dyDescent="0.25">
      <c r="A190" s="7">
        <v>186</v>
      </c>
      <c r="B190" s="3" t="s">
        <v>8</v>
      </c>
      <c r="C190" s="19">
        <v>23933</v>
      </c>
      <c r="D190" s="42">
        <v>191778824</v>
      </c>
      <c r="E190" s="16" t="s">
        <v>255</v>
      </c>
      <c r="F190" s="13" t="s">
        <v>185</v>
      </c>
      <c r="G190" s="9" t="s">
        <v>275</v>
      </c>
      <c r="H190" s="119">
        <v>3000</v>
      </c>
      <c r="I190" s="43" t="str">
        <f t="shared" si="8"/>
        <v>Bán hàng ăn uống</v>
      </c>
      <c r="J190" s="119">
        <v>0</v>
      </c>
      <c r="K190" s="34">
        <v>1000</v>
      </c>
      <c r="L190" s="71" t="s">
        <v>4</v>
      </c>
      <c r="M190" s="10"/>
      <c r="N190" s="13"/>
      <c r="O190" s="57"/>
    </row>
    <row r="191" spans="1:15" ht="24.95" customHeight="1" x14ac:dyDescent="0.25">
      <c r="A191" s="7">
        <v>187</v>
      </c>
      <c r="B191" s="3" t="s">
        <v>35</v>
      </c>
      <c r="C191" s="19">
        <v>28887</v>
      </c>
      <c r="D191" s="42">
        <v>191553917</v>
      </c>
      <c r="E191" s="16" t="s">
        <v>255</v>
      </c>
      <c r="F191" s="13" t="s">
        <v>263</v>
      </c>
      <c r="G191" s="9" t="s">
        <v>275</v>
      </c>
      <c r="H191" s="119">
        <v>2000</v>
      </c>
      <c r="I191" s="43" t="str">
        <f t="shared" si="8"/>
        <v>Thu gom rác, phế liệu</v>
      </c>
      <c r="J191" s="119">
        <v>0</v>
      </c>
      <c r="K191" s="34">
        <v>1000</v>
      </c>
      <c r="L191" s="71" t="s">
        <v>4</v>
      </c>
      <c r="M191" s="10"/>
      <c r="N191" s="13"/>
      <c r="O191" s="133" t="s">
        <v>388</v>
      </c>
    </row>
    <row r="192" spans="1:15" ht="24.95" customHeight="1" x14ac:dyDescent="0.25">
      <c r="A192" s="7">
        <v>188</v>
      </c>
      <c r="B192" s="3" t="s">
        <v>17</v>
      </c>
      <c r="C192" s="19">
        <v>25176</v>
      </c>
      <c r="D192" s="42">
        <v>191137400</v>
      </c>
      <c r="E192" s="16" t="s">
        <v>255</v>
      </c>
      <c r="F192" s="13" t="s">
        <v>263</v>
      </c>
      <c r="G192" s="9" t="s">
        <v>275</v>
      </c>
      <c r="H192" s="119">
        <v>4000</v>
      </c>
      <c r="I192" s="43" t="str">
        <f t="shared" si="8"/>
        <v>Thu gom rác, phế liệu</v>
      </c>
      <c r="J192" s="119">
        <v>0</v>
      </c>
      <c r="K192" s="34">
        <v>1000</v>
      </c>
      <c r="L192" s="71" t="s">
        <v>4</v>
      </c>
      <c r="M192" s="10"/>
      <c r="N192" s="13"/>
      <c r="O192" s="57"/>
    </row>
    <row r="193" spans="1:15" ht="24.95" customHeight="1" x14ac:dyDescent="0.25">
      <c r="A193" s="7">
        <v>189</v>
      </c>
      <c r="B193" s="3" t="s">
        <v>226</v>
      </c>
      <c r="C193" s="19">
        <v>35058</v>
      </c>
      <c r="D193" s="42">
        <v>191842309</v>
      </c>
      <c r="E193" s="16" t="s">
        <v>255</v>
      </c>
      <c r="F193" s="13" t="s">
        <v>31</v>
      </c>
      <c r="G193" s="9" t="s">
        <v>275</v>
      </c>
      <c r="H193" s="119">
        <v>4000</v>
      </c>
      <c r="I193" s="43" t="str">
        <f t="shared" si="8"/>
        <v>Bán café</v>
      </c>
      <c r="J193" s="119">
        <v>0</v>
      </c>
      <c r="K193" s="34">
        <v>1000</v>
      </c>
      <c r="L193" s="71" t="s">
        <v>4</v>
      </c>
      <c r="M193" s="10"/>
      <c r="N193" s="13"/>
      <c r="O193" s="57"/>
    </row>
    <row r="194" spans="1:15" ht="24.95" customHeight="1" x14ac:dyDescent="0.25">
      <c r="A194" s="7">
        <v>190</v>
      </c>
      <c r="B194" s="3" t="s">
        <v>36</v>
      </c>
      <c r="C194" s="19">
        <v>23948</v>
      </c>
      <c r="D194" s="42">
        <v>190900603</v>
      </c>
      <c r="E194" s="16" t="s">
        <v>255</v>
      </c>
      <c r="F194" s="13" t="s">
        <v>263</v>
      </c>
      <c r="G194" s="9" t="s">
        <v>275</v>
      </c>
      <c r="H194" s="119">
        <v>5000</v>
      </c>
      <c r="I194" s="43" t="str">
        <f t="shared" si="8"/>
        <v>Thu gom rác, phế liệu</v>
      </c>
      <c r="J194" s="119">
        <v>0</v>
      </c>
      <c r="K194" s="34">
        <v>1000</v>
      </c>
      <c r="L194" s="71" t="s">
        <v>4</v>
      </c>
      <c r="M194" s="10"/>
      <c r="N194" s="13"/>
      <c r="O194" s="57"/>
    </row>
    <row r="195" spans="1:15" ht="24.95" customHeight="1" x14ac:dyDescent="0.25">
      <c r="A195" s="7">
        <v>191</v>
      </c>
      <c r="B195" s="3" t="s">
        <v>42</v>
      </c>
      <c r="C195" s="19">
        <v>21833</v>
      </c>
      <c r="D195" s="42">
        <v>190313660</v>
      </c>
      <c r="E195" s="16" t="s">
        <v>255</v>
      </c>
      <c r="F195" s="13" t="s">
        <v>297</v>
      </c>
      <c r="G195" s="9" t="s">
        <v>275</v>
      </c>
      <c r="H195" s="119">
        <v>2000</v>
      </c>
      <c r="I195" s="43" t="str">
        <f t="shared" si="8"/>
        <v>Bán đậu hủ</v>
      </c>
      <c r="J195" s="119">
        <v>0</v>
      </c>
      <c r="K195" s="34">
        <v>1000</v>
      </c>
      <c r="L195" s="71" t="s">
        <v>4</v>
      </c>
      <c r="M195" s="10"/>
      <c r="N195" s="13"/>
      <c r="O195" s="57"/>
    </row>
    <row r="196" spans="1:15" ht="24.95" customHeight="1" x14ac:dyDescent="0.25">
      <c r="A196" s="7">
        <v>192</v>
      </c>
      <c r="B196" s="3" t="s">
        <v>298</v>
      </c>
      <c r="C196" s="19">
        <v>24121</v>
      </c>
      <c r="D196" s="42">
        <v>191617963</v>
      </c>
      <c r="E196" s="16" t="s">
        <v>255</v>
      </c>
      <c r="F196" s="13" t="s">
        <v>38</v>
      </c>
      <c r="G196" s="9" t="s">
        <v>275</v>
      </c>
      <c r="H196" s="119">
        <v>4000</v>
      </c>
      <c r="I196" s="43" t="str">
        <f t="shared" si="8"/>
        <v>Bán bún</v>
      </c>
      <c r="J196" s="119">
        <v>0</v>
      </c>
      <c r="K196" s="34">
        <v>1000</v>
      </c>
      <c r="L196" s="71" t="s">
        <v>4</v>
      </c>
      <c r="M196" s="10"/>
      <c r="N196" s="13"/>
      <c r="O196" s="57"/>
    </row>
    <row r="197" spans="1:15" ht="24.95" customHeight="1" x14ac:dyDescent="0.25">
      <c r="A197" s="7">
        <v>193</v>
      </c>
      <c r="B197" s="3" t="s">
        <v>32</v>
      </c>
      <c r="C197" s="19">
        <v>33131</v>
      </c>
      <c r="D197" s="42">
        <v>191750429</v>
      </c>
      <c r="E197" s="16" t="s">
        <v>255</v>
      </c>
      <c r="F197" s="13" t="s">
        <v>185</v>
      </c>
      <c r="G197" s="9" t="s">
        <v>275</v>
      </c>
      <c r="H197" s="119">
        <v>6000</v>
      </c>
      <c r="I197" s="43" t="str">
        <f t="shared" si="8"/>
        <v>Bán hàng ăn uống</v>
      </c>
      <c r="J197" s="119">
        <v>0</v>
      </c>
      <c r="K197" s="34">
        <v>1000</v>
      </c>
      <c r="L197" s="71" t="s">
        <v>4</v>
      </c>
      <c r="M197" s="10"/>
      <c r="N197" s="13"/>
      <c r="O197" s="57"/>
    </row>
    <row r="198" spans="1:15" ht="24.95" customHeight="1" x14ac:dyDescent="0.25">
      <c r="A198" s="7">
        <v>194</v>
      </c>
      <c r="B198" s="3" t="s">
        <v>299</v>
      </c>
      <c r="C198" s="19">
        <v>31067</v>
      </c>
      <c r="D198" s="42">
        <v>191617375</v>
      </c>
      <c r="E198" s="16" t="s">
        <v>255</v>
      </c>
      <c r="F198" s="13" t="s">
        <v>84</v>
      </c>
      <c r="G198" s="9" t="s">
        <v>275</v>
      </c>
      <c r="H198" s="119">
        <v>4000</v>
      </c>
      <c r="I198" s="43" t="str">
        <f t="shared" si="8"/>
        <v>Bán giải khát</v>
      </c>
      <c r="J198" s="119">
        <v>0</v>
      </c>
      <c r="K198" s="34">
        <v>1000</v>
      </c>
      <c r="L198" s="71" t="s">
        <v>4</v>
      </c>
      <c r="M198" s="10"/>
      <c r="N198" s="13"/>
      <c r="O198" s="57"/>
    </row>
    <row r="199" spans="1:15" ht="24.95" customHeight="1" x14ac:dyDescent="0.25">
      <c r="A199" s="7">
        <v>195</v>
      </c>
      <c r="B199" s="3" t="s">
        <v>11</v>
      </c>
      <c r="C199" s="19">
        <v>20235</v>
      </c>
      <c r="D199" s="42">
        <v>190217905</v>
      </c>
      <c r="E199" s="16" t="s">
        <v>255</v>
      </c>
      <c r="F199" s="13" t="s">
        <v>185</v>
      </c>
      <c r="G199" s="9" t="s">
        <v>275</v>
      </c>
      <c r="H199" s="119">
        <v>4000</v>
      </c>
      <c r="I199" s="43" t="str">
        <f t="shared" si="8"/>
        <v>Bán hàng ăn uống</v>
      </c>
      <c r="J199" s="119">
        <v>0</v>
      </c>
      <c r="K199" s="34">
        <v>1000</v>
      </c>
      <c r="L199" s="71" t="s">
        <v>4</v>
      </c>
      <c r="M199" s="10"/>
      <c r="N199" s="13"/>
      <c r="O199" s="57"/>
    </row>
    <row r="200" spans="1:15" ht="24.95" customHeight="1" x14ac:dyDescent="0.25">
      <c r="A200" s="7">
        <v>196</v>
      </c>
      <c r="B200" s="3" t="s">
        <v>13</v>
      </c>
      <c r="C200" s="19">
        <v>25266</v>
      </c>
      <c r="D200" s="42">
        <v>191031112</v>
      </c>
      <c r="E200" s="16" t="s">
        <v>255</v>
      </c>
      <c r="F200" s="13" t="s">
        <v>268</v>
      </c>
      <c r="G200" s="9" t="s">
        <v>275</v>
      </c>
      <c r="H200" s="119">
        <v>6000</v>
      </c>
      <c r="I200" s="43" t="str">
        <f t="shared" si="8"/>
        <v xml:space="preserve">Bán bún </v>
      </c>
      <c r="J200" s="119">
        <v>0</v>
      </c>
      <c r="K200" s="34">
        <v>1000</v>
      </c>
      <c r="L200" s="71" t="s">
        <v>4</v>
      </c>
      <c r="M200" s="10"/>
      <c r="N200" s="13"/>
      <c r="O200" s="57"/>
    </row>
    <row r="201" spans="1:15" ht="24.95" customHeight="1" x14ac:dyDescent="0.25">
      <c r="A201" s="7">
        <v>197</v>
      </c>
      <c r="B201" s="3" t="s">
        <v>16</v>
      </c>
      <c r="C201" s="19">
        <v>29143</v>
      </c>
      <c r="D201" s="42">
        <v>191407569</v>
      </c>
      <c r="E201" s="16" t="s">
        <v>255</v>
      </c>
      <c r="F201" s="13" t="s">
        <v>302</v>
      </c>
      <c r="G201" s="9" t="s">
        <v>275</v>
      </c>
      <c r="H201" s="119">
        <v>3000</v>
      </c>
      <c r="I201" s="43" t="str">
        <f t="shared" si="8"/>
        <v>Ban bún</v>
      </c>
      <c r="J201" s="119">
        <v>600</v>
      </c>
      <c r="K201" s="34">
        <v>1000</v>
      </c>
      <c r="L201" s="71" t="s">
        <v>4</v>
      </c>
      <c r="M201" s="10"/>
      <c r="N201" s="13"/>
      <c r="O201" s="57"/>
    </row>
    <row r="202" spans="1:15" ht="24.95" customHeight="1" x14ac:dyDescent="0.25">
      <c r="A202" s="7">
        <v>198</v>
      </c>
      <c r="B202" s="3" t="s">
        <v>303</v>
      </c>
      <c r="C202" s="19">
        <v>26226</v>
      </c>
      <c r="D202" s="42">
        <v>191122841</v>
      </c>
      <c r="E202" s="16" t="s">
        <v>255</v>
      </c>
      <c r="F202" s="13" t="s">
        <v>306</v>
      </c>
      <c r="G202" s="9" t="s">
        <v>275</v>
      </c>
      <c r="H202" s="119">
        <v>3000</v>
      </c>
      <c r="I202" s="43" t="str">
        <f t="shared" si="8"/>
        <v>Bán phở - bún</v>
      </c>
      <c r="J202" s="119">
        <v>500</v>
      </c>
      <c r="K202" s="34">
        <v>1000</v>
      </c>
      <c r="L202" s="71" t="s">
        <v>4</v>
      </c>
      <c r="M202" s="10"/>
      <c r="N202" s="13"/>
      <c r="O202" s="57"/>
    </row>
    <row r="203" spans="1:15" ht="24.95" customHeight="1" x14ac:dyDescent="0.25">
      <c r="A203" s="7">
        <v>199</v>
      </c>
      <c r="B203" s="3" t="s">
        <v>304</v>
      </c>
      <c r="C203" s="19">
        <v>28166</v>
      </c>
      <c r="D203" s="42">
        <v>191400324</v>
      </c>
      <c r="E203" s="16" t="s">
        <v>255</v>
      </c>
      <c r="F203" s="13" t="s">
        <v>79</v>
      </c>
      <c r="G203" s="9" t="s">
        <v>275</v>
      </c>
      <c r="H203" s="119">
        <v>2000</v>
      </c>
      <c r="I203" s="43" t="str">
        <f t="shared" si="8"/>
        <v>Bán bánh canh</v>
      </c>
      <c r="J203" s="119">
        <v>600</v>
      </c>
      <c r="K203" s="34">
        <v>1000</v>
      </c>
      <c r="L203" s="71" t="s">
        <v>4</v>
      </c>
      <c r="M203" s="10"/>
      <c r="N203" s="13"/>
      <c r="O203" s="57"/>
    </row>
    <row r="204" spans="1:15" ht="24.95" customHeight="1" x14ac:dyDescent="0.25">
      <c r="A204" s="7">
        <v>200</v>
      </c>
      <c r="B204" s="3" t="s">
        <v>305</v>
      </c>
      <c r="C204" s="19">
        <v>24011</v>
      </c>
      <c r="D204" s="42">
        <v>190910016</v>
      </c>
      <c r="E204" s="16" t="s">
        <v>255</v>
      </c>
      <c r="F204" s="13" t="s">
        <v>307</v>
      </c>
      <c r="G204" s="9" t="s">
        <v>275</v>
      </c>
      <c r="H204" s="119">
        <v>6000</v>
      </c>
      <c r="I204" s="43" t="str">
        <f t="shared" si="8"/>
        <v>Bàn hàng ăn uống</v>
      </c>
      <c r="J204" s="119">
        <v>0</v>
      </c>
      <c r="K204" s="34">
        <v>1000</v>
      </c>
      <c r="L204" s="71" t="s">
        <v>4</v>
      </c>
      <c r="M204" s="10"/>
      <c r="N204" s="13"/>
      <c r="O204" s="57"/>
    </row>
    <row r="205" spans="1:15" ht="24.95" customHeight="1" x14ac:dyDescent="0.25">
      <c r="A205" s="7">
        <v>201</v>
      </c>
      <c r="B205" s="3" t="s">
        <v>308</v>
      </c>
      <c r="C205" s="19">
        <v>22360</v>
      </c>
      <c r="D205" s="42">
        <v>190218367</v>
      </c>
      <c r="E205" s="16" t="s">
        <v>255</v>
      </c>
      <c r="F205" s="13" t="s">
        <v>307</v>
      </c>
      <c r="G205" s="9" t="s">
        <v>275</v>
      </c>
      <c r="H205" s="119">
        <v>6000</v>
      </c>
      <c r="I205" s="43" t="str">
        <f t="shared" si="8"/>
        <v>Bàn hàng ăn uống</v>
      </c>
      <c r="J205" s="119">
        <v>0</v>
      </c>
      <c r="K205" s="34">
        <v>1000</v>
      </c>
      <c r="L205" s="71" t="s">
        <v>4</v>
      </c>
      <c r="M205" s="10"/>
      <c r="N205" s="13"/>
      <c r="O205" s="57"/>
    </row>
    <row r="206" spans="1:15" ht="24.95" customHeight="1" x14ac:dyDescent="0.25">
      <c r="A206" s="7">
        <v>202</v>
      </c>
      <c r="B206" s="3" t="s">
        <v>309</v>
      </c>
      <c r="C206" s="19">
        <v>23601</v>
      </c>
      <c r="D206" s="42">
        <v>190900624</v>
      </c>
      <c r="E206" s="16" t="s">
        <v>255</v>
      </c>
      <c r="F206" s="13" t="s">
        <v>310</v>
      </c>
      <c r="G206" s="9" t="s">
        <v>275</v>
      </c>
      <c r="H206" s="119">
        <v>1500</v>
      </c>
      <c r="I206" s="43" t="str">
        <f t="shared" si="8"/>
        <v>Bán đồ ăn vặt</v>
      </c>
      <c r="J206" s="119">
        <v>0</v>
      </c>
      <c r="K206" s="34">
        <v>1000</v>
      </c>
      <c r="L206" s="71" t="s">
        <v>4</v>
      </c>
      <c r="M206" s="10"/>
      <c r="N206" s="13"/>
      <c r="O206" s="133" t="s">
        <v>389</v>
      </c>
    </row>
    <row r="207" spans="1:15" ht="24.95" customHeight="1" x14ac:dyDescent="0.25">
      <c r="A207" s="7">
        <v>203</v>
      </c>
      <c r="B207" s="3" t="s">
        <v>311</v>
      </c>
      <c r="C207" s="19">
        <v>33419</v>
      </c>
      <c r="D207" s="42">
        <v>191714285</v>
      </c>
      <c r="E207" s="16" t="s">
        <v>255</v>
      </c>
      <c r="F207" s="13" t="s">
        <v>90</v>
      </c>
      <c r="G207" s="9" t="s">
        <v>275</v>
      </c>
      <c r="H207" s="119">
        <v>5000</v>
      </c>
      <c r="I207" s="43" t="str">
        <f t="shared" si="8"/>
        <v>Bán quán nhậu</v>
      </c>
      <c r="J207" s="119">
        <v>0</v>
      </c>
      <c r="K207" s="34">
        <v>1000</v>
      </c>
      <c r="L207" s="71" t="s">
        <v>4</v>
      </c>
      <c r="M207" s="10"/>
      <c r="N207" s="13"/>
      <c r="O207" s="57"/>
    </row>
    <row r="208" spans="1:15" ht="24.95" customHeight="1" x14ac:dyDescent="0.25">
      <c r="A208" s="7">
        <v>204</v>
      </c>
      <c r="B208" s="3" t="s">
        <v>332</v>
      </c>
      <c r="C208" s="19">
        <v>26733</v>
      </c>
      <c r="D208" s="42">
        <v>191275444</v>
      </c>
      <c r="E208" s="16" t="s">
        <v>255</v>
      </c>
      <c r="F208" s="13" t="s">
        <v>321</v>
      </c>
      <c r="G208" s="9" t="s">
        <v>275</v>
      </c>
      <c r="H208" s="119">
        <v>5000</v>
      </c>
      <c r="I208" s="43" t="str">
        <f t="shared" si="8"/>
        <v>Phục vụ Nhà nghỉ</v>
      </c>
      <c r="J208" s="119">
        <v>0</v>
      </c>
      <c r="K208" s="34">
        <v>1000</v>
      </c>
      <c r="L208" s="71" t="s">
        <v>4</v>
      </c>
      <c r="M208" s="10"/>
      <c r="N208" s="13"/>
      <c r="O208" s="57"/>
    </row>
    <row r="209" spans="1:15" ht="24.95" customHeight="1" x14ac:dyDescent="0.25">
      <c r="A209" s="7">
        <v>205</v>
      </c>
      <c r="B209" s="3" t="s">
        <v>354</v>
      </c>
      <c r="C209" s="19">
        <v>28686</v>
      </c>
      <c r="D209" s="42">
        <v>191644090</v>
      </c>
      <c r="E209" s="16" t="s">
        <v>255</v>
      </c>
      <c r="F209" s="13" t="s">
        <v>84</v>
      </c>
      <c r="G209" s="9" t="s">
        <v>275</v>
      </c>
      <c r="H209" s="119">
        <v>4000</v>
      </c>
      <c r="I209" s="43" t="str">
        <f t="shared" ref="I209:I218" si="9">F209</f>
        <v>Bán giải khát</v>
      </c>
      <c r="J209" s="119">
        <v>0</v>
      </c>
      <c r="K209" s="34">
        <v>1000</v>
      </c>
      <c r="L209" s="71" t="s">
        <v>4</v>
      </c>
      <c r="M209" s="10"/>
      <c r="N209" s="72"/>
      <c r="O209" s="57"/>
    </row>
    <row r="210" spans="1:15" ht="24.95" customHeight="1" x14ac:dyDescent="0.25">
      <c r="A210" s="7">
        <v>206</v>
      </c>
      <c r="B210" s="3" t="s">
        <v>18</v>
      </c>
      <c r="C210" s="19">
        <v>18401</v>
      </c>
      <c r="D210" s="42">
        <v>190218007</v>
      </c>
      <c r="E210" s="16" t="s">
        <v>255</v>
      </c>
      <c r="F210" s="13" t="s">
        <v>261</v>
      </c>
      <c r="G210" s="9" t="s">
        <v>275</v>
      </c>
      <c r="H210" s="119">
        <v>4000</v>
      </c>
      <c r="I210" s="43" t="str">
        <f>F210</f>
        <v>Xe thồ</v>
      </c>
      <c r="J210" s="119">
        <v>0</v>
      </c>
      <c r="K210" s="34">
        <v>1000</v>
      </c>
      <c r="L210" s="71" t="s">
        <v>4</v>
      </c>
      <c r="M210" s="10"/>
      <c r="N210" s="128" t="s">
        <v>377</v>
      </c>
      <c r="O210" s="57"/>
    </row>
    <row r="211" spans="1:15" ht="24.95" customHeight="1" x14ac:dyDescent="0.25">
      <c r="A211" s="7">
        <v>207</v>
      </c>
      <c r="B211" s="3" t="s">
        <v>300</v>
      </c>
      <c r="C211" s="19">
        <v>32501</v>
      </c>
      <c r="D211" s="42">
        <v>191617246</v>
      </c>
      <c r="E211" s="16" t="s">
        <v>255</v>
      </c>
      <c r="F211" s="13" t="s">
        <v>31</v>
      </c>
      <c r="G211" s="9" t="s">
        <v>275</v>
      </c>
      <c r="H211" s="119">
        <v>1500</v>
      </c>
      <c r="I211" s="43" t="str">
        <f t="shared" si="9"/>
        <v>Bán café</v>
      </c>
      <c r="J211" s="119">
        <v>800</v>
      </c>
      <c r="K211" s="34">
        <v>1000</v>
      </c>
      <c r="L211" s="71"/>
      <c r="M211" s="10" t="s">
        <v>4</v>
      </c>
      <c r="N211" s="128" t="s">
        <v>378</v>
      </c>
      <c r="O211" s="57"/>
    </row>
    <row r="212" spans="1:15" ht="24.95" customHeight="1" x14ac:dyDescent="0.25">
      <c r="A212" s="7">
        <v>208</v>
      </c>
      <c r="B212" s="3" t="s">
        <v>50</v>
      </c>
      <c r="C212" s="19">
        <v>21569</v>
      </c>
      <c r="D212" s="42">
        <v>190217823</v>
      </c>
      <c r="E212" s="16" t="s">
        <v>255</v>
      </c>
      <c r="F212" s="13" t="s">
        <v>296</v>
      </c>
      <c r="G212" s="9" t="s">
        <v>275</v>
      </c>
      <c r="H212" s="119">
        <v>6000</v>
      </c>
      <c r="I212" s="43" t="str">
        <f t="shared" si="9"/>
        <v>Bán bún + tạp hóa</v>
      </c>
      <c r="J212" s="119">
        <v>1000</v>
      </c>
      <c r="K212" s="34">
        <v>1000</v>
      </c>
      <c r="L212" s="71"/>
      <c r="M212" s="10" t="s">
        <v>4</v>
      </c>
      <c r="N212" s="13" t="s">
        <v>353</v>
      </c>
      <c r="O212" s="57"/>
    </row>
    <row r="213" spans="1:15" ht="24.95" customHeight="1" x14ac:dyDescent="0.25">
      <c r="A213" s="7">
        <v>209</v>
      </c>
      <c r="B213" s="3" t="s">
        <v>223</v>
      </c>
      <c r="C213" s="19">
        <v>23749</v>
      </c>
      <c r="D213" s="42">
        <v>192171563</v>
      </c>
      <c r="E213" s="16" t="s">
        <v>255</v>
      </c>
      <c r="F213" s="13" t="s">
        <v>38</v>
      </c>
      <c r="G213" s="9" t="s">
        <v>275</v>
      </c>
      <c r="H213" s="119">
        <v>3000</v>
      </c>
      <c r="I213" s="43" t="str">
        <f t="shared" si="9"/>
        <v>Bán bún</v>
      </c>
      <c r="J213" s="119">
        <v>0</v>
      </c>
      <c r="K213" s="34">
        <v>1000</v>
      </c>
      <c r="L213" s="71"/>
      <c r="M213" s="10" t="s">
        <v>4</v>
      </c>
      <c r="N213" s="13" t="s">
        <v>352</v>
      </c>
      <c r="O213" s="57"/>
    </row>
    <row r="214" spans="1:15" ht="24.95" customHeight="1" x14ac:dyDescent="0.25">
      <c r="A214" s="7">
        <v>210</v>
      </c>
      <c r="B214" s="3" t="s">
        <v>37</v>
      </c>
      <c r="C214" s="19">
        <v>27145</v>
      </c>
      <c r="D214" s="42">
        <v>191269706</v>
      </c>
      <c r="E214" s="16" t="s">
        <v>255</v>
      </c>
      <c r="F214" s="13" t="s">
        <v>38</v>
      </c>
      <c r="G214" s="9" t="s">
        <v>275</v>
      </c>
      <c r="H214" s="119">
        <v>3000</v>
      </c>
      <c r="I214" s="43" t="str">
        <f t="shared" si="9"/>
        <v>Bán bún</v>
      </c>
      <c r="J214" s="119">
        <v>0</v>
      </c>
      <c r="K214" s="34">
        <v>1000</v>
      </c>
      <c r="L214" s="71"/>
      <c r="M214" s="10" t="s">
        <v>4</v>
      </c>
      <c r="N214" s="128" t="s">
        <v>379</v>
      </c>
      <c r="O214" s="57"/>
    </row>
    <row r="215" spans="1:15" ht="24.95" customHeight="1" x14ac:dyDescent="0.25">
      <c r="A215" s="7">
        <v>211</v>
      </c>
      <c r="B215" s="3" t="s">
        <v>33</v>
      </c>
      <c r="C215" s="19">
        <v>34758</v>
      </c>
      <c r="D215" s="42">
        <v>191842343</v>
      </c>
      <c r="E215" s="16" t="s">
        <v>255</v>
      </c>
      <c r="F215" s="13" t="s">
        <v>185</v>
      </c>
      <c r="G215" s="9" t="s">
        <v>275</v>
      </c>
      <c r="H215" s="119">
        <v>6000</v>
      </c>
      <c r="I215" s="43" t="str">
        <f t="shared" si="9"/>
        <v>Bán hàng ăn uống</v>
      </c>
      <c r="J215" s="119">
        <v>0</v>
      </c>
      <c r="K215" s="34">
        <v>1000</v>
      </c>
      <c r="L215" s="71"/>
      <c r="M215" s="10" t="s">
        <v>4</v>
      </c>
      <c r="N215" s="128" t="s">
        <v>378</v>
      </c>
      <c r="O215" s="57"/>
    </row>
    <row r="216" spans="1:15" ht="24.95" customHeight="1" x14ac:dyDescent="0.25">
      <c r="A216" s="7">
        <v>212</v>
      </c>
      <c r="B216" s="3" t="s">
        <v>5</v>
      </c>
      <c r="C216" s="19">
        <v>25358</v>
      </c>
      <c r="D216" s="42">
        <v>191137469</v>
      </c>
      <c r="E216" s="16" t="s">
        <v>255</v>
      </c>
      <c r="F216" s="13" t="s">
        <v>355</v>
      </c>
      <c r="G216" s="9" t="s">
        <v>275</v>
      </c>
      <c r="H216" s="119">
        <v>5000</v>
      </c>
      <c r="I216" s="43" t="str">
        <f t="shared" si="9"/>
        <v>Kinh doanh Karaoke</v>
      </c>
      <c r="J216" s="119">
        <v>0</v>
      </c>
      <c r="K216" s="34">
        <v>1000</v>
      </c>
      <c r="L216" s="71"/>
      <c r="M216" s="10" t="s">
        <v>4</v>
      </c>
      <c r="N216" s="128" t="s">
        <v>374</v>
      </c>
      <c r="O216" s="57"/>
    </row>
    <row r="217" spans="1:15" ht="24.95" customHeight="1" x14ac:dyDescent="0.25">
      <c r="A217" s="7">
        <v>213</v>
      </c>
      <c r="B217" s="3" t="s">
        <v>40</v>
      </c>
      <c r="C217" s="19">
        <v>34002</v>
      </c>
      <c r="D217" s="42">
        <v>191778177</v>
      </c>
      <c r="E217" s="16" t="s">
        <v>255</v>
      </c>
      <c r="F217" s="13" t="s">
        <v>301</v>
      </c>
      <c r="G217" s="9" t="s">
        <v>275</v>
      </c>
      <c r="H217" s="119">
        <v>4500</v>
      </c>
      <c r="I217" s="43" t="str">
        <f t="shared" si="9"/>
        <v>Karaoke lưu động</v>
      </c>
      <c r="J217" s="119">
        <v>4500</v>
      </c>
      <c r="K217" s="34">
        <v>1000</v>
      </c>
      <c r="L217" s="71"/>
      <c r="M217" s="10" t="s">
        <v>4</v>
      </c>
      <c r="N217" s="128" t="s">
        <v>374</v>
      </c>
      <c r="O217" s="57"/>
    </row>
    <row r="218" spans="1:15" ht="24.95" customHeight="1" x14ac:dyDescent="0.25">
      <c r="A218" s="7">
        <v>214</v>
      </c>
      <c r="B218" s="3" t="s">
        <v>227</v>
      </c>
      <c r="C218" s="19">
        <v>36479</v>
      </c>
      <c r="D218" s="42">
        <v>192129104</v>
      </c>
      <c r="E218" s="16" t="s">
        <v>255</v>
      </c>
      <c r="F218" s="13" t="s">
        <v>312</v>
      </c>
      <c r="G218" s="9" t="s">
        <v>275</v>
      </c>
      <c r="H218" s="119">
        <v>6000</v>
      </c>
      <c r="I218" s="43" t="str">
        <f t="shared" si="9"/>
        <v>Cắt tóc</v>
      </c>
      <c r="J218" s="119">
        <v>6000</v>
      </c>
      <c r="K218" s="34">
        <v>1000</v>
      </c>
      <c r="L218" s="71"/>
      <c r="M218" s="10" t="s">
        <v>4</v>
      </c>
      <c r="N218" s="128" t="s">
        <v>374</v>
      </c>
      <c r="O218" s="57"/>
    </row>
    <row r="219" spans="1:15" ht="24" customHeight="1" x14ac:dyDescent="0.25">
      <c r="A219" s="142" t="s">
        <v>371</v>
      </c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60">
        <f>COUNTIF(L5:L218,"x")</f>
        <v>163</v>
      </c>
      <c r="M219" s="60">
        <f>COUNTIF(M5:M218,"x")</f>
        <v>51</v>
      </c>
      <c r="N219" s="13"/>
      <c r="O219" s="57"/>
    </row>
    <row r="221" spans="1:15" x14ac:dyDescent="0.25">
      <c r="B221" s="2"/>
      <c r="D221" s="26"/>
      <c r="E221" s="1"/>
      <c r="F221" s="27"/>
      <c r="G221" s="2"/>
      <c r="I221" s="64"/>
      <c r="J221" s="144" t="s">
        <v>356</v>
      </c>
      <c r="K221" s="144"/>
      <c r="L221" s="144"/>
      <c r="M221" s="144"/>
      <c r="N221" s="144"/>
      <c r="O221" s="144"/>
    </row>
    <row r="222" spans="1:15" ht="3.75" customHeight="1" x14ac:dyDescent="0.25">
      <c r="B222" s="2"/>
      <c r="E222" s="40"/>
      <c r="F222" s="27"/>
      <c r="G222" s="39"/>
      <c r="I222" s="64"/>
      <c r="J222" s="102"/>
      <c r="K222" s="2"/>
      <c r="L222" s="29"/>
    </row>
    <row r="223" spans="1:15" ht="15.75" customHeight="1" x14ac:dyDescent="0.25">
      <c r="B223" s="160" t="s">
        <v>51</v>
      </c>
      <c r="C223" s="160"/>
      <c r="D223" s="160"/>
      <c r="E223" s="40"/>
      <c r="F223" s="146" t="s">
        <v>360</v>
      </c>
      <c r="G223" s="146"/>
      <c r="H223" s="146"/>
      <c r="I223" s="146"/>
      <c r="J223" s="135" t="s">
        <v>369</v>
      </c>
      <c r="K223" s="135"/>
      <c r="L223" s="135"/>
      <c r="M223" s="135"/>
      <c r="N223" s="135"/>
      <c r="O223" s="135"/>
    </row>
    <row r="224" spans="1:15" x14ac:dyDescent="0.25">
      <c r="B224" s="2"/>
      <c r="C224" s="29"/>
      <c r="D224" s="51"/>
      <c r="E224" s="40"/>
      <c r="F224" s="134" t="s">
        <v>52</v>
      </c>
      <c r="G224" s="134"/>
      <c r="H224" s="134"/>
      <c r="I224" s="134"/>
      <c r="J224" s="102"/>
      <c r="K224" s="2"/>
      <c r="L224" s="104"/>
      <c r="M224" s="104"/>
      <c r="N224" s="61"/>
      <c r="O224" s="33"/>
    </row>
    <row r="225" spans="2:15" x14ac:dyDescent="0.25">
      <c r="B225" s="2"/>
      <c r="C225" s="29"/>
      <c r="D225" s="51"/>
      <c r="E225" s="40"/>
      <c r="F225" s="27"/>
      <c r="G225" s="27"/>
      <c r="H225" s="103"/>
      <c r="I225" s="17"/>
      <c r="J225" s="102"/>
      <c r="K225" s="2"/>
      <c r="L225" s="104"/>
      <c r="M225" s="104"/>
      <c r="N225" s="61"/>
      <c r="O225" s="33"/>
    </row>
    <row r="226" spans="2:15" x14ac:dyDescent="0.25">
      <c r="B226" s="2"/>
      <c r="C226" s="29"/>
      <c r="D226" s="52"/>
      <c r="E226" s="40"/>
      <c r="F226" s="27"/>
      <c r="G226" s="27"/>
      <c r="H226" s="103"/>
      <c r="I226" s="17"/>
      <c r="J226" s="102"/>
      <c r="K226" s="2"/>
      <c r="L226" s="104"/>
      <c r="M226" s="104"/>
      <c r="N226" s="61"/>
      <c r="O226" s="33"/>
    </row>
    <row r="227" spans="2:15" ht="13.5" customHeight="1" x14ac:dyDescent="0.25">
      <c r="B227" s="2"/>
      <c r="C227" s="29"/>
      <c r="D227" s="52"/>
      <c r="E227" s="40"/>
      <c r="F227" s="27"/>
      <c r="G227" s="27"/>
      <c r="H227" s="103"/>
      <c r="I227" s="17"/>
      <c r="J227" s="102"/>
      <c r="K227" s="2"/>
      <c r="L227" s="104"/>
      <c r="M227" s="104"/>
      <c r="N227" s="61"/>
      <c r="O227" s="33"/>
    </row>
    <row r="228" spans="2:15" ht="15.75" customHeight="1" x14ac:dyDescent="0.25">
      <c r="B228" s="135" t="s">
        <v>53</v>
      </c>
      <c r="C228" s="135"/>
      <c r="D228" s="135"/>
      <c r="E228" s="40"/>
      <c r="F228" s="134" t="s">
        <v>361</v>
      </c>
      <c r="G228" s="134"/>
      <c r="H228" s="134"/>
      <c r="I228" s="134"/>
      <c r="J228" s="163" t="s">
        <v>372</v>
      </c>
      <c r="K228" s="163"/>
      <c r="L228" s="163"/>
      <c r="M228" s="163"/>
      <c r="N228" s="163"/>
      <c r="O228" s="163"/>
    </row>
    <row r="229" spans="2:15" x14ac:dyDescent="0.25">
      <c r="J229" s="136" t="s">
        <v>373</v>
      </c>
      <c r="K229" s="136"/>
      <c r="L229" s="136"/>
      <c r="M229" s="136"/>
      <c r="N229" s="136"/>
      <c r="O229" s="136"/>
    </row>
  </sheetData>
  <mergeCells count="28">
    <mergeCell ref="J228:O228"/>
    <mergeCell ref="J229:O229"/>
    <mergeCell ref="B223:D223"/>
    <mergeCell ref="B228:D228"/>
    <mergeCell ref="A2:O2"/>
    <mergeCell ref="F223:I223"/>
    <mergeCell ref="F224:I224"/>
    <mergeCell ref="F228:I228"/>
    <mergeCell ref="J223:O223"/>
    <mergeCell ref="A219:K219"/>
    <mergeCell ref="O3:O4"/>
    <mergeCell ref="J221:O221"/>
    <mergeCell ref="I3:I4"/>
    <mergeCell ref="J3:J4"/>
    <mergeCell ref="K3:K4"/>
    <mergeCell ref="L3:L4"/>
    <mergeCell ref="M3:M4"/>
    <mergeCell ref="N3:N4"/>
    <mergeCell ref="A1:C1"/>
    <mergeCell ref="A3:A4"/>
    <mergeCell ref="B3:B4"/>
    <mergeCell ref="C3:C4"/>
    <mergeCell ref="D3:D4"/>
    <mergeCell ref="E3:E4"/>
    <mergeCell ref="F3:F4"/>
    <mergeCell ref="G3:G4"/>
    <mergeCell ref="H3:H4"/>
    <mergeCell ref="D1:O1"/>
  </mergeCells>
  <pageMargins left="0" right="0" top="0.5" bottom="0.5" header="0.3" footer="0.3"/>
  <pageSetup paperSize="9" orientation="landscape" r:id="rId1"/>
  <headerFoot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E13" sqref="E13"/>
    </sheetView>
  </sheetViews>
  <sheetFormatPr defaultRowHeight="15.75" x14ac:dyDescent="0.25"/>
  <cols>
    <col min="1" max="1" width="4.75" customWidth="1"/>
    <col min="2" max="2" width="14.875" customWidth="1"/>
    <col min="3" max="3" width="11.25" style="78" customWidth="1"/>
    <col min="4" max="4" width="8.875" style="78" customWidth="1"/>
    <col min="5" max="5" width="14.5" customWidth="1"/>
    <col min="6" max="6" width="10.875" style="114" customWidth="1"/>
    <col min="7" max="7" width="9.375" style="78" customWidth="1"/>
    <col min="8" max="8" width="9" style="107" customWidth="1"/>
    <col min="9" max="9" width="11.625" style="78" customWidth="1"/>
    <col min="10" max="10" width="10.25" style="80" customWidth="1"/>
    <col min="11" max="11" width="4.875" style="78" customWidth="1"/>
    <col min="12" max="12" width="5" style="78" customWidth="1"/>
    <col min="13" max="13" width="8.5" style="78" customWidth="1"/>
    <col min="14" max="14" width="8" customWidth="1"/>
  </cols>
  <sheetData>
    <row r="1" spans="1:14" ht="36.6" customHeight="1" x14ac:dyDescent="0.25">
      <c r="A1" s="167" t="s">
        <v>463</v>
      </c>
      <c r="B1" s="167"/>
      <c r="C1" s="167"/>
      <c r="D1" s="168" t="s">
        <v>403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51" customHeight="1" x14ac:dyDescent="0.25">
      <c r="A2" s="165" t="s">
        <v>468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61.5" customHeight="1" x14ac:dyDescent="0.25">
      <c r="A3" s="75" t="s">
        <v>0</v>
      </c>
      <c r="B3" s="76" t="s">
        <v>466</v>
      </c>
      <c r="C3" s="76" t="s">
        <v>404</v>
      </c>
      <c r="D3" s="76" t="s">
        <v>405</v>
      </c>
      <c r="E3" s="76" t="s">
        <v>467</v>
      </c>
      <c r="F3" s="109" t="s">
        <v>406</v>
      </c>
      <c r="G3" s="77" t="s">
        <v>407</v>
      </c>
      <c r="H3" s="105" t="s">
        <v>408</v>
      </c>
      <c r="I3" s="76" t="s">
        <v>409</v>
      </c>
      <c r="J3" s="79" t="s">
        <v>464</v>
      </c>
      <c r="K3" s="56" t="s">
        <v>218</v>
      </c>
      <c r="L3" s="56" t="s">
        <v>219</v>
      </c>
      <c r="M3" s="53" t="s">
        <v>326</v>
      </c>
      <c r="N3" s="88" t="s">
        <v>220</v>
      </c>
    </row>
    <row r="4" spans="1:14" s="98" customFormat="1" ht="18" customHeight="1" x14ac:dyDescent="0.25">
      <c r="A4" s="97" t="s">
        <v>410</v>
      </c>
      <c r="B4" s="81" t="s">
        <v>411</v>
      </c>
      <c r="C4" s="83" t="s">
        <v>274</v>
      </c>
      <c r="D4" s="83" t="s">
        <v>412</v>
      </c>
      <c r="E4" s="81" t="str">
        <f>B4</f>
        <v>Hoàng Xuân Tính</v>
      </c>
      <c r="F4" s="110" t="s">
        <v>413</v>
      </c>
      <c r="G4" s="89">
        <v>43834</v>
      </c>
      <c r="H4" s="108">
        <v>4500000</v>
      </c>
      <c r="I4" s="83" t="s">
        <v>274</v>
      </c>
      <c r="J4" s="82">
        <v>1000000</v>
      </c>
      <c r="K4" s="90" t="s">
        <v>4</v>
      </c>
      <c r="L4" s="90"/>
      <c r="M4" s="91"/>
      <c r="N4" s="92"/>
    </row>
    <row r="5" spans="1:14" s="98" customFormat="1" ht="18" customHeight="1" x14ac:dyDescent="0.25">
      <c r="A5" s="97" t="s">
        <v>414</v>
      </c>
      <c r="B5" s="81" t="s">
        <v>415</v>
      </c>
      <c r="C5" s="83" t="s">
        <v>274</v>
      </c>
      <c r="D5" s="83" t="s">
        <v>416</v>
      </c>
      <c r="E5" s="81" t="str">
        <f t="shared" ref="E5:E17" si="0">B5</f>
        <v>Lê Văn Đính</v>
      </c>
      <c r="F5" s="110" t="s">
        <v>417</v>
      </c>
      <c r="G5" s="89">
        <v>43834</v>
      </c>
      <c r="H5" s="106">
        <v>4650000</v>
      </c>
      <c r="I5" s="83" t="s">
        <v>274</v>
      </c>
      <c r="J5" s="82">
        <v>1000000</v>
      </c>
      <c r="K5" s="90" t="s">
        <v>4</v>
      </c>
      <c r="L5" s="83"/>
      <c r="M5" s="99"/>
      <c r="N5" s="100"/>
    </row>
    <row r="6" spans="1:14" s="98" customFormat="1" ht="18" customHeight="1" x14ac:dyDescent="0.25">
      <c r="A6" s="97" t="s">
        <v>418</v>
      </c>
      <c r="B6" s="81" t="s">
        <v>56</v>
      </c>
      <c r="C6" s="83" t="s">
        <v>274</v>
      </c>
      <c r="D6" s="83" t="s">
        <v>419</v>
      </c>
      <c r="E6" s="81" t="str">
        <f t="shared" si="0"/>
        <v>Lê Thị Hoa</v>
      </c>
      <c r="F6" s="110" t="s">
        <v>420</v>
      </c>
      <c r="G6" s="89">
        <v>43834</v>
      </c>
      <c r="H6" s="106">
        <v>3120000</v>
      </c>
      <c r="I6" s="83" t="s">
        <v>274</v>
      </c>
      <c r="J6" s="82">
        <v>1000000</v>
      </c>
      <c r="K6" s="90" t="s">
        <v>4</v>
      </c>
      <c r="L6" s="83"/>
      <c r="M6" s="99"/>
      <c r="N6" s="100"/>
    </row>
    <row r="7" spans="1:14" s="98" customFormat="1" ht="18" customHeight="1" x14ac:dyDescent="0.25">
      <c r="A7" s="97" t="s">
        <v>421</v>
      </c>
      <c r="B7" s="81" t="s">
        <v>422</v>
      </c>
      <c r="C7" s="83" t="s">
        <v>274</v>
      </c>
      <c r="D7" s="83" t="s">
        <v>423</v>
      </c>
      <c r="E7" s="81" t="str">
        <f t="shared" si="0"/>
        <v>Ngô Thị Kim Chi</v>
      </c>
      <c r="F7" s="111" t="s">
        <v>424</v>
      </c>
      <c r="G7" s="89">
        <v>43834</v>
      </c>
      <c r="H7" s="106">
        <v>6900000</v>
      </c>
      <c r="I7" s="83" t="s">
        <v>274</v>
      </c>
      <c r="J7" s="82">
        <v>1000000</v>
      </c>
      <c r="K7" s="90" t="s">
        <v>4</v>
      </c>
      <c r="L7" s="83"/>
      <c r="M7" s="99"/>
      <c r="N7" s="100"/>
    </row>
    <row r="8" spans="1:14" s="98" customFormat="1" ht="18" customHeight="1" x14ac:dyDescent="0.25">
      <c r="A8" s="97" t="s">
        <v>425</v>
      </c>
      <c r="B8" s="81" t="s">
        <v>426</v>
      </c>
      <c r="C8" s="83" t="s">
        <v>274</v>
      </c>
      <c r="D8" s="83" t="s">
        <v>427</v>
      </c>
      <c r="E8" s="81" t="str">
        <f t="shared" si="0"/>
        <v>Hồ Thị Liên</v>
      </c>
      <c r="F8" s="110" t="s">
        <v>428</v>
      </c>
      <c r="G8" s="89">
        <v>43834</v>
      </c>
      <c r="H8" s="106">
        <v>4500000</v>
      </c>
      <c r="I8" s="83" t="s">
        <v>274</v>
      </c>
      <c r="J8" s="82">
        <v>1000000</v>
      </c>
      <c r="K8" s="90" t="s">
        <v>4</v>
      </c>
      <c r="L8" s="83"/>
      <c r="M8" s="99"/>
      <c r="N8" s="100"/>
    </row>
    <row r="9" spans="1:14" s="98" customFormat="1" ht="18" customHeight="1" x14ac:dyDescent="0.25">
      <c r="A9" s="97" t="s">
        <v>429</v>
      </c>
      <c r="B9" s="81" t="s">
        <v>430</v>
      </c>
      <c r="C9" s="83" t="s">
        <v>274</v>
      </c>
      <c r="D9" s="83" t="s">
        <v>423</v>
      </c>
      <c r="E9" s="81" t="str">
        <f t="shared" si="0"/>
        <v>Diêu Thị Thanh Thảo</v>
      </c>
      <c r="F9" s="110" t="s">
        <v>431</v>
      </c>
      <c r="G9" s="89">
        <v>43834</v>
      </c>
      <c r="H9" s="106">
        <v>7000000</v>
      </c>
      <c r="I9" s="83" t="s">
        <v>274</v>
      </c>
      <c r="J9" s="82">
        <v>1000000</v>
      </c>
      <c r="K9" s="90" t="s">
        <v>4</v>
      </c>
      <c r="L9" s="83"/>
      <c r="M9" s="99"/>
      <c r="N9" s="100"/>
    </row>
    <row r="10" spans="1:14" s="98" customFormat="1" ht="18" customHeight="1" x14ac:dyDescent="0.25">
      <c r="A10" s="97" t="s">
        <v>432</v>
      </c>
      <c r="B10" s="81" t="s">
        <v>437</v>
      </c>
      <c r="C10" s="83" t="s">
        <v>274</v>
      </c>
      <c r="D10" s="83" t="s">
        <v>438</v>
      </c>
      <c r="E10" s="81" t="str">
        <f t="shared" si="0"/>
        <v>Văn Viết Quân</v>
      </c>
      <c r="F10" s="110" t="s">
        <v>439</v>
      </c>
      <c r="G10" s="89">
        <v>43834</v>
      </c>
      <c r="H10" s="106">
        <v>4500000</v>
      </c>
      <c r="I10" s="83" t="s">
        <v>274</v>
      </c>
      <c r="J10" s="82">
        <v>1000000</v>
      </c>
      <c r="K10" s="90" t="s">
        <v>4</v>
      </c>
      <c r="L10" s="83"/>
      <c r="M10" s="99"/>
      <c r="N10" s="100"/>
    </row>
    <row r="11" spans="1:14" s="98" customFormat="1" ht="18" customHeight="1" x14ac:dyDescent="0.25">
      <c r="A11" s="97" t="s">
        <v>436</v>
      </c>
      <c r="B11" s="81" t="s">
        <v>441</v>
      </c>
      <c r="C11" s="83" t="s">
        <v>274</v>
      </c>
      <c r="D11" s="83" t="s">
        <v>442</v>
      </c>
      <c r="E11" s="81" t="str">
        <f t="shared" si="0"/>
        <v>Lê Trình</v>
      </c>
      <c r="F11" s="115" t="s">
        <v>470</v>
      </c>
      <c r="G11" s="89">
        <v>43834</v>
      </c>
      <c r="H11" s="106">
        <v>5000000</v>
      </c>
      <c r="I11" s="83" t="s">
        <v>274</v>
      </c>
      <c r="J11" s="82">
        <v>1000000</v>
      </c>
      <c r="K11" s="90" t="s">
        <v>4</v>
      </c>
      <c r="L11" s="83"/>
      <c r="M11" s="99"/>
      <c r="N11" s="100"/>
    </row>
    <row r="12" spans="1:14" s="98" customFormat="1" ht="18" customHeight="1" x14ac:dyDescent="0.25">
      <c r="A12" s="97" t="s">
        <v>440</v>
      </c>
      <c r="B12" s="93" t="s">
        <v>444</v>
      </c>
      <c r="C12" s="83" t="s">
        <v>274</v>
      </c>
      <c r="D12" s="83" t="s">
        <v>115</v>
      </c>
      <c r="E12" s="81" t="str">
        <f t="shared" si="0"/>
        <v>Trần Phán</v>
      </c>
      <c r="F12" s="110" t="s">
        <v>445</v>
      </c>
      <c r="G12" s="89">
        <v>43834</v>
      </c>
      <c r="H12" s="106">
        <v>6200000</v>
      </c>
      <c r="I12" s="83" t="s">
        <v>274</v>
      </c>
      <c r="J12" s="82">
        <v>1000000</v>
      </c>
      <c r="K12" s="90" t="s">
        <v>4</v>
      </c>
      <c r="L12" s="83"/>
      <c r="M12" s="99"/>
      <c r="N12" s="100"/>
    </row>
    <row r="13" spans="1:14" s="98" customFormat="1" ht="18" customHeight="1" x14ac:dyDescent="0.25">
      <c r="A13" s="97" t="s">
        <v>443</v>
      </c>
      <c r="B13" s="81" t="s">
        <v>447</v>
      </c>
      <c r="C13" s="83" t="s">
        <v>328</v>
      </c>
      <c r="D13" s="83" t="s">
        <v>312</v>
      </c>
      <c r="E13" s="81" t="str">
        <f t="shared" si="0"/>
        <v>Trần Quốc Mẫn</v>
      </c>
      <c r="F13" s="110" t="s">
        <v>448</v>
      </c>
      <c r="G13" s="89">
        <v>43834</v>
      </c>
      <c r="H13" s="106">
        <v>2150000</v>
      </c>
      <c r="I13" s="83" t="s">
        <v>328</v>
      </c>
      <c r="J13" s="82">
        <v>1000000</v>
      </c>
      <c r="K13" s="90" t="s">
        <v>4</v>
      </c>
      <c r="L13" s="83"/>
      <c r="M13" s="99"/>
      <c r="N13" s="100"/>
    </row>
    <row r="14" spans="1:14" s="98" customFormat="1" ht="18" customHeight="1" x14ac:dyDescent="0.25">
      <c r="A14" s="97" t="s">
        <v>446</v>
      </c>
      <c r="B14" s="81" t="s">
        <v>450</v>
      </c>
      <c r="C14" s="83" t="s">
        <v>328</v>
      </c>
      <c r="D14" s="83" t="s">
        <v>451</v>
      </c>
      <c r="E14" s="81" t="str">
        <f t="shared" si="0"/>
        <v>Lê Tiến Sĩ</v>
      </c>
      <c r="F14" s="110" t="s">
        <v>452</v>
      </c>
      <c r="G14" s="89">
        <v>43834</v>
      </c>
      <c r="H14" s="106">
        <v>6900000</v>
      </c>
      <c r="I14" s="83" t="s">
        <v>328</v>
      </c>
      <c r="J14" s="82">
        <v>1000000</v>
      </c>
      <c r="K14" s="90" t="s">
        <v>4</v>
      </c>
      <c r="L14" s="83"/>
      <c r="M14" s="99"/>
      <c r="N14" s="100"/>
    </row>
    <row r="15" spans="1:14" s="98" customFormat="1" ht="18" customHeight="1" x14ac:dyDescent="0.25">
      <c r="A15" s="97" t="s">
        <v>449</v>
      </c>
      <c r="B15" s="81" t="s">
        <v>454</v>
      </c>
      <c r="C15" s="83" t="s">
        <v>328</v>
      </c>
      <c r="D15" s="99" t="s">
        <v>423</v>
      </c>
      <c r="E15" s="81" t="str">
        <f t="shared" si="0"/>
        <v>Huỳnh Thị Mót</v>
      </c>
      <c r="F15" s="110" t="s">
        <v>455</v>
      </c>
      <c r="G15" s="89">
        <v>43834</v>
      </c>
      <c r="H15" s="106">
        <v>4500000</v>
      </c>
      <c r="I15" s="83" t="s">
        <v>328</v>
      </c>
      <c r="J15" s="82">
        <v>1000000</v>
      </c>
      <c r="K15" s="90" t="s">
        <v>4</v>
      </c>
      <c r="L15" s="83"/>
      <c r="M15" s="99"/>
      <c r="N15" s="100"/>
    </row>
    <row r="16" spans="1:14" s="98" customFormat="1" ht="18" customHeight="1" x14ac:dyDescent="0.25">
      <c r="A16" s="97" t="s">
        <v>453</v>
      </c>
      <c r="B16" s="100" t="s">
        <v>210</v>
      </c>
      <c r="C16" s="99" t="s">
        <v>275</v>
      </c>
      <c r="D16" s="99" t="s">
        <v>423</v>
      </c>
      <c r="E16" s="81" t="str">
        <f t="shared" si="0"/>
        <v>Nguyễn Thị Hồng</v>
      </c>
      <c r="F16" s="112" t="s">
        <v>457</v>
      </c>
      <c r="G16" s="89">
        <v>43834</v>
      </c>
      <c r="H16" s="106">
        <v>7800000</v>
      </c>
      <c r="I16" s="99" t="s">
        <v>275</v>
      </c>
      <c r="J16" s="82">
        <v>1000000</v>
      </c>
      <c r="K16" s="90" t="s">
        <v>4</v>
      </c>
      <c r="L16" s="83"/>
      <c r="M16" s="99"/>
      <c r="N16" s="100"/>
    </row>
    <row r="17" spans="1:16" s="98" customFormat="1" ht="18" customHeight="1" x14ac:dyDescent="0.25">
      <c r="A17" s="97" t="s">
        <v>456</v>
      </c>
      <c r="B17" s="81" t="s">
        <v>459</v>
      </c>
      <c r="C17" s="83" t="s">
        <v>315</v>
      </c>
      <c r="D17" s="83" t="s">
        <v>156</v>
      </c>
      <c r="E17" s="81" t="str">
        <f t="shared" si="0"/>
        <v>Nguyễn Hữu Tuyên</v>
      </c>
      <c r="F17" s="110" t="s">
        <v>460</v>
      </c>
      <c r="G17" s="89">
        <v>43834</v>
      </c>
      <c r="H17" s="106">
        <v>4650000</v>
      </c>
      <c r="I17" s="83" t="s">
        <v>315</v>
      </c>
      <c r="J17" s="82">
        <v>1000000</v>
      </c>
      <c r="K17" s="90" t="s">
        <v>4</v>
      </c>
      <c r="L17" s="83"/>
      <c r="M17" s="99"/>
      <c r="N17" s="100"/>
    </row>
    <row r="18" spans="1:16" s="98" customFormat="1" ht="24" customHeight="1" x14ac:dyDescent="0.25">
      <c r="A18" s="97" t="s">
        <v>458</v>
      </c>
      <c r="B18" s="81" t="s">
        <v>433</v>
      </c>
      <c r="C18" s="83" t="s">
        <v>274</v>
      </c>
      <c r="D18" s="83" t="s">
        <v>434</v>
      </c>
      <c r="E18" s="81" t="str">
        <f>B18</f>
        <v>Trần Thị Niên</v>
      </c>
      <c r="F18" s="110" t="s">
        <v>435</v>
      </c>
      <c r="G18" s="89">
        <v>43834</v>
      </c>
      <c r="H18" s="106">
        <v>6200000</v>
      </c>
      <c r="I18" s="83" t="s">
        <v>274</v>
      </c>
      <c r="J18" s="82">
        <v>1000000</v>
      </c>
      <c r="K18" s="90" t="s">
        <v>4</v>
      </c>
      <c r="L18" s="83"/>
      <c r="M18" s="94"/>
      <c r="N18" s="100"/>
    </row>
    <row r="19" spans="1:16" ht="20.25" customHeight="1" x14ac:dyDescent="0.25">
      <c r="A19" s="166" t="s">
        <v>461</v>
      </c>
      <c r="B19" s="166"/>
      <c r="C19" s="86"/>
      <c r="D19" s="86"/>
      <c r="E19" s="86"/>
      <c r="F19" s="113"/>
      <c r="G19" s="83"/>
      <c r="H19" s="106"/>
      <c r="I19" s="83"/>
      <c r="J19" s="87"/>
      <c r="K19" s="95">
        <v>15</v>
      </c>
      <c r="L19" s="95"/>
      <c r="M19" s="84"/>
      <c r="N19" s="85"/>
      <c r="P19">
        <f>2062+974</f>
        <v>3036</v>
      </c>
    </row>
    <row r="20" spans="1:16" x14ac:dyDescent="0.25">
      <c r="B20" s="2"/>
      <c r="C20" s="12"/>
      <c r="D20" s="26"/>
      <c r="E20" s="1"/>
      <c r="F20" s="64"/>
      <c r="G20" s="2"/>
      <c r="H20" s="32"/>
      <c r="I20" s="64"/>
      <c r="J20" s="144" t="s">
        <v>356</v>
      </c>
      <c r="K20" s="144"/>
      <c r="L20" s="144"/>
      <c r="M20" s="144"/>
      <c r="N20" s="144"/>
      <c r="O20" s="63"/>
    </row>
    <row r="21" spans="1:16" ht="15.75" customHeight="1" x14ac:dyDescent="0.25">
      <c r="B21" s="160" t="s">
        <v>51</v>
      </c>
      <c r="C21" s="160"/>
      <c r="D21" s="160"/>
      <c r="E21" s="40"/>
      <c r="F21" s="146" t="s">
        <v>360</v>
      </c>
      <c r="G21" s="146"/>
      <c r="H21" s="146"/>
      <c r="I21" s="146"/>
      <c r="J21" s="135" t="s">
        <v>369</v>
      </c>
      <c r="K21" s="135"/>
      <c r="L21" s="135"/>
      <c r="M21" s="135"/>
      <c r="N21" s="135"/>
      <c r="O21" s="29"/>
    </row>
    <row r="22" spans="1:16" x14ac:dyDescent="0.25">
      <c r="B22" s="2"/>
      <c r="C22" s="29"/>
      <c r="D22" s="55"/>
      <c r="E22" s="40"/>
      <c r="F22" s="134" t="s">
        <v>52</v>
      </c>
      <c r="G22" s="134"/>
      <c r="H22" s="134"/>
      <c r="I22" s="134"/>
      <c r="J22" s="41"/>
      <c r="K22" s="2"/>
      <c r="L22" s="41"/>
      <c r="M22" s="41"/>
      <c r="N22" s="61"/>
      <c r="O22" s="33"/>
    </row>
    <row r="23" spans="1:16" x14ac:dyDescent="0.25">
      <c r="B23" s="2"/>
      <c r="C23" s="29"/>
      <c r="D23" s="55"/>
      <c r="E23" s="40"/>
      <c r="F23" s="64"/>
      <c r="G23" s="27"/>
      <c r="H23" s="30"/>
      <c r="I23" s="17"/>
      <c r="J23" s="41"/>
      <c r="K23" s="2"/>
      <c r="L23" s="41"/>
      <c r="M23" s="41"/>
      <c r="N23" s="61"/>
      <c r="O23" s="33"/>
    </row>
    <row r="24" spans="1:16" x14ac:dyDescent="0.25">
      <c r="B24" s="2"/>
      <c r="C24" s="29"/>
      <c r="D24" s="54"/>
      <c r="E24" s="40"/>
      <c r="F24" s="64"/>
      <c r="G24" s="27"/>
      <c r="H24" s="30"/>
      <c r="I24" s="17"/>
      <c r="J24" s="41"/>
      <c r="K24" s="2"/>
      <c r="L24" s="41"/>
      <c r="M24" s="41"/>
      <c r="N24" s="61"/>
      <c r="O24" s="33"/>
    </row>
    <row r="25" spans="1:16" x14ac:dyDescent="0.25">
      <c r="B25" s="2"/>
      <c r="C25" s="29"/>
      <c r="D25" s="54"/>
      <c r="E25" s="40"/>
      <c r="F25" s="64"/>
      <c r="G25" s="27"/>
      <c r="H25" s="30"/>
      <c r="I25" s="17"/>
      <c r="J25" s="41"/>
      <c r="K25" s="2"/>
      <c r="L25" s="41"/>
      <c r="M25" s="41"/>
      <c r="N25" s="61"/>
      <c r="O25" s="33"/>
    </row>
    <row r="26" spans="1:16" ht="15.75" customHeight="1" x14ac:dyDescent="0.25">
      <c r="B26" s="135" t="s">
        <v>469</v>
      </c>
      <c r="C26" s="135"/>
      <c r="D26" s="135"/>
      <c r="E26" s="40"/>
      <c r="F26" s="134" t="s">
        <v>361</v>
      </c>
      <c r="G26" s="134"/>
      <c r="H26" s="134"/>
      <c r="I26" s="134"/>
      <c r="J26" s="163" t="s">
        <v>372</v>
      </c>
      <c r="K26" s="163"/>
      <c r="L26" s="163"/>
      <c r="M26" s="163"/>
      <c r="N26" s="163"/>
      <c r="O26" s="96"/>
    </row>
    <row r="27" spans="1:16" x14ac:dyDescent="0.25">
      <c r="C27" s="12"/>
      <c r="D27" s="12"/>
      <c r="F27" s="64"/>
      <c r="G27"/>
      <c r="I27" s="12"/>
      <c r="J27" s="136" t="s">
        <v>373</v>
      </c>
      <c r="K27" s="136"/>
      <c r="L27" s="136"/>
      <c r="M27" s="136"/>
      <c r="N27" s="136"/>
      <c r="O27" s="50"/>
    </row>
  </sheetData>
  <mergeCells count="13">
    <mergeCell ref="A1:C1"/>
    <mergeCell ref="D1:N1"/>
    <mergeCell ref="J20:N20"/>
    <mergeCell ref="J21:N21"/>
    <mergeCell ref="J26:N26"/>
    <mergeCell ref="J27:N27"/>
    <mergeCell ref="A2:N2"/>
    <mergeCell ref="B21:D21"/>
    <mergeCell ref="F21:I21"/>
    <mergeCell ref="F22:I22"/>
    <mergeCell ref="B26:D26"/>
    <mergeCell ref="F26:I26"/>
    <mergeCell ref="A19:B19"/>
  </mergeCells>
  <pageMargins left="0" right="0" top="0.25" bottom="0.2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Tổng hợp</vt:lpstr>
      <vt:lpstr>Vé số</vt:lpstr>
      <vt:lpstr>Lao động tự do</vt:lpstr>
      <vt:lpstr>Hộ kinh doanh</vt:lpstr>
      <vt:lpstr>'Lao động tự do'!Print_Area</vt:lpstr>
      <vt:lpstr>'Lao động tự do'!Print_Titles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This PC</cp:lastModifiedBy>
  <cp:lastPrinted>2020-06-08T03:29:34Z</cp:lastPrinted>
  <dcterms:created xsi:type="dcterms:W3CDTF">2020-05-30T22:40:12Z</dcterms:created>
  <dcterms:modified xsi:type="dcterms:W3CDTF">2020-06-10T02:05:49Z</dcterms:modified>
</cp:coreProperties>
</file>